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1" activeTab="11"/>
  </bookViews>
  <sheets>
    <sheet name="Ф 3-4" sheetId="1" r:id="rId1"/>
    <sheet name="Ф 5-6" sheetId="2" r:id="rId2"/>
    <sheet name="Ф 7-8" sheetId="3" r:id="rId3"/>
    <sheet name="Ф 9-11" sheetId="4" r:id="rId4"/>
    <sheet name="1-2" sheetId="5" r:id="rId5"/>
    <sheet name="3-4" sheetId="6" r:id="rId6"/>
    <sheet name="5-6" sheetId="7" r:id="rId7"/>
    <sheet name="7-8" sheetId="8" r:id="rId8"/>
    <sheet name="9-11" sheetId="9" r:id="rId9"/>
    <sheet name="лич1-2" sheetId="10" r:id="rId10"/>
    <sheet name="лич3-4" sheetId="11" r:id="rId11"/>
    <sheet name="лич5-6" sheetId="12" r:id="rId12"/>
    <sheet name="лич7-8" sheetId="13" r:id="rId13"/>
    <sheet name="лич9-11" sheetId="14" r:id="rId14"/>
  </sheets>
  <definedNames>
    <definedName name="_xlnm._FilterDatabase" localSheetId="4" hidden="1">'1-2'!$A$1:$P$27</definedName>
    <definedName name="_xlnm._FilterDatabase" localSheetId="5" hidden="1">'3-4'!$A$1:$P$64</definedName>
    <definedName name="_xlnm._FilterDatabase" localSheetId="6" hidden="1">'5-6'!$A$1:$P$41</definedName>
    <definedName name="_xlnm._FilterDatabase" localSheetId="7" hidden="1">'7-8'!$A$1:$P$74</definedName>
    <definedName name="_xlnm._FilterDatabase" localSheetId="8" hidden="1">'9-11'!$A$1:$P$61</definedName>
    <definedName name="_xlnm._FilterDatabase" localSheetId="9" hidden="1">'лич1-2'!$A$1:$N$26</definedName>
    <definedName name="_xlnm._FilterDatabase" localSheetId="10" hidden="1">'лич3-4'!$A$1:$N$63</definedName>
    <definedName name="_xlnm._FilterDatabase" localSheetId="11" hidden="1">'лич5-6'!$A$1:$N$41</definedName>
    <definedName name="_xlnm._FilterDatabase" localSheetId="12" hidden="1">'лич7-8'!$A$1:$N$69</definedName>
    <definedName name="_xlnm._FilterDatabase" localSheetId="13" hidden="1">'лич9-11'!$A$1:$N$57</definedName>
  </definedNames>
  <calcPr fullCalcOnLoad="1"/>
</workbook>
</file>

<file path=xl/sharedStrings.xml><?xml version="1.0" encoding="utf-8"?>
<sst xmlns="http://schemas.openxmlformats.org/spreadsheetml/2006/main" count="2600" uniqueCount="344">
  <si>
    <t>№ команды</t>
  </si>
  <si>
    <t>Школа</t>
  </si>
  <si>
    <t>Возраст</t>
  </si>
  <si>
    <t>Класс "А"/"В"</t>
  </si>
  <si>
    <t>№ п/п</t>
  </si>
  <si>
    <t>Фаимилия,Имя</t>
  </si>
  <si>
    <t>Руководитель</t>
  </si>
  <si>
    <t>1 дистанция</t>
  </si>
  <si>
    <t>2 дистанция</t>
  </si>
  <si>
    <t>3 дистанция</t>
  </si>
  <si>
    <t>4 дистанция</t>
  </si>
  <si>
    <t>5 дистанция</t>
  </si>
  <si>
    <t>Результат уч-ка</t>
  </si>
  <si>
    <t>Результат команды</t>
  </si>
  <si>
    <t>Николаев В.И.</t>
  </si>
  <si>
    <t>9-11</t>
  </si>
  <si>
    <t>5-6</t>
  </si>
  <si>
    <t>7-8</t>
  </si>
  <si>
    <t>1-2</t>
  </si>
  <si>
    <t>3-4</t>
  </si>
  <si>
    <t>Оруджов Даниил</t>
  </si>
  <si>
    <t>Иванов Тимур</t>
  </si>
  <si>
    <t>Эмануэль Н.Ю.</t>
  </si>
  <si>
    <t>Гусев Максим</t>
  </si>
  <si>
    <t>Березнюк Евгений</t>
  </si>
  <si>
    <t>Комарова И.Н.</t>
  </si>
  <si>
    <t>Смирнова Елизавета</t>
  </si>
  <si>
    <t>Иваненко Дарина</t>
  </si>
  <si>
    <t>Федоров Кирилл</t>
  </si>
  <si>
    <t>Федоров Андрей</t>
  </si>
  <si>
    <t>Запевалова Ксения</t>
  </si>
  <si>
    <t>Скобникова Екатерина</t>
  </si>
  <si>
    <t>Флоринская Александра</t>
  </si>
  <si>
    <t>Валюкович М.А.</t>
  </si>
  <si>
    <t>Мошкин Владислав</t>
  </si>
  <si>
    <t>Балакин Антон</t>
  </si>
  <si>
    <t>Улизкина Ольга</t>
  </si>
  <si>
    <t>Попова Александра</t>
  </si>
  <si>
    <t>Громова А.Ю.</t>
  </si>
  <si>
    <t>Комаров Кирилл</t>
  </si>
  <si>
    <t>Маклюсова Юлия</t>
  </si>
  <si>
    <t>Краснослова Алена</t>
  </si>
  <si>
    <t>Ерофеев Дмитрий</t>
  </si>
  <si>
    <t>Ширинян Алексей</t>
  </si>
  <si>
    <t>Базалеев Дмитрий</t>
  </si>
  <si>
    <t>Николаева Лада</t>
  </si>
  <si>
    <t>Колотий Александр</t>
  </si>
  <si>
    <t>Базунов Константин</t>
  </si>
  <si>
    <t>Татаринов Павел</t>
  </si>
  <si>
    <t>Базунова Анастасия</t>
  </si>
  <si>
    <t>ж</t>
  </si>
  <si>
    <t>м</t>
  </si>
  <si>
    <t>Место</t>
  </si>
  <si>
    <t>6 дистанция</t>
  </si>
  <si>
    <t>Сно Андрей</t>
  </si>
  <si>
    <t>Тропин Вячеслав</t>
  </si>
  <si>
    <t>Кузина Александра</t>
  </si>
  <si>
    <t>Левина Е.А.</t>
  </si>
  <si>
    <t>Нахильчук Ольга</t>
  </si>
  <si>
    <t>Иванова Виктория</t>
  </si>
  <si>
    <t>Гудков Александр</t>
  </si>
  <si>
    <t>Поляченко Дмитрий</t>
  </si>
  <si>
    <t>Савонин Николай</t>
  </si>
  <si>
    <t>Мартыновский Вячеслав</t>
  </si>
  <si>
    <t>Безгин Александр</t>
  </si>
  <si>
    <t>Рассолова Мария</t>
  </si>
  <si>
    <t>пол</t>
  </si>
  <si>
    <t>Михайлова Анна</t>
  </si>
  <si>
    <t>Маркова Марина</t>
  </si>
  <si>
    <t>Процко Александр</t>
  </si>
  <si>
    <t>Горлевский Антон</t>
  </si>
  <si>
    <t>Волгин Евгений</t>
  </si>
  <si>
    <t>Наумова Диана</t>
  </si>
  <si>
    <t>Баранова Анастасия</t>
  </si>
  <si>
    <t>Денисова Дарья</t>
  </si>
  <si>
    <t>Новикова Виктория</t>
  </si>
  <si>
    <t>Миролюбов Марк</t>
  </si>
  <si>
    <t>Санников Вячеслав</t>
  </si>
  <si>
    <t>Калинова Ольга</t>
  </si>
  <si>
    <t>Борисова Анастасия</t>
  </si>
  <si>
    <t>Ерыгин Илья</t>
  </si>
  <si>
    <t>Еленская Анна</t>
  </si>
  <si>
    <t>Федоров Александр</t>
  </si>
  <si>
    <t>Иванов Иван</t>
  </si>
  <si>
    <t>Саков Валерий</t>
  </si>
  <si>
    <t>Варсанофьев Роман</t>
  </si>
  <si>
    <t>ВМА</t>
  </si>
  <si>
    <t>Цивенко Леонид</t>
  </si>
  <si>
    <t>Подкина Анастасия</t>
  </si>
  <si>
    <t>Павлова Светлана</t>
  </si>
  <si>
    <t>Карасев Кирилл</t>
  </si>
  <si>
    <t>Мошкина Анна</t>
  </si>
  <si>
    <t>Третьяк Александра</t>
  </si>
  <si>
    <t>Середа Елизавета</t>
  </si>
  <si>
    <t>Харак Константин</t>
  </si>
  <si>
    <t>Ефимов Никита</t>
  </si>
  <si>
    <t>Соколова С.В.</t>
  </si>
  <si>
    <t>Климович Алексей</t>
  </si>
  <si>
    <t>Скородумова Татьяна</t>
  </si>
  <si>
    <t>Скородумов Сергей</t>
  </si>
  <si>
    <t>Харчева Наталья</t>
  </si>
  <si>
    <t>Думан Роза</t>
  </si>
  <si>
    <t>Березка</t>
  </si>
  <si>
    <t>Дмитриева Е.Р.</t>
  </si>
  <si>
    <t>Сидорович Артем</t>
  </si>
  <si>
    <t>Горев Димитрий</t>
  </si>
  <si>
    <t>Бежик Рада</t>
  </si>
  <si>
    <t>514</t>
  </si>
  <si>
    <t>Подопригора Ярослав</t>
  </si>
  <si>
    <t>Иванов Роман</t>
  </si>
  <si>
    <t>Змушко Александр</t>
  </si>
  <si>
    <t>Игнатович Диана</t>
  </si>
  <si>
    <t>Семенова Екатерина</t>
  </si>
  <si>
    <t>88</t>
  </si>
  <si>
    <t>Сорокин Егор</t>
  </si>
  <si>
    <t xml:space="preserve">Копытова Алина </t>
  </si>
  <si>
    <t>Березин Слава</t>
  </si>
  <si>
    <t>Павлов Иван</t>
  </si>
  <si>
    <t>Далин С.Э.</t>
  </si>
  <si>
    <t>Румянцева Н.А.</t>
  </si>
  <si>
    <t>162</t>
  </si>
  <si>
    <t>Собкалов Евгений</t>
  </si>
  <si>
    <t>Видманов Владислав</t>
  </si>
  <si>
    <t>Смирнов Максим</t>
  </si>
  <si>
    <t>Кадырханов Саид</t>
  </si>
  <si>
    <t>Клейменов Андрей</t>
  </si>
  <si>
    <t>Бердыев Абдурахим</t>
  </si>
  <si>
    <t>Великанов Михаил</t>
  </si>
  <si>
    <t>Ефимов Тимофей</t>
  </si>
  <si>
    <t>Панова Дарья</t>
  </si>
  <si>
    <t>Очхикидзе Ивери</t>
  </si>
  <si>
    <t>Криулин Олег</t>
  </si>
  <si>
    <t>Чангелия Рати</t>
  </si>
  <si>
    <t>Мстоян Мамука</t>
  </si>
  <si>
    <t>Аббасов Джавид</t>
  </si>
  <si>
    <t>Пацукевич Екатерина</t>
  </si>
  <si>
    <t>Джураева Сайфура</t>
  </si>
  <si>
    <t>в</t>
  </si>
  <si>
    <t>а</t>
  </si>
  <si>
    <t>Левина А.О.</t>
  </si>
  <si>
    <t>184</t>
  </si>
  <si>
    <t>Абаканович Филипп</t>
  </si>
  <si>
    <t>Белов А.Н.</t>
  </si>
  <si>
    <t>128</t>
  </si>
  <si>
    <t>Свирида Анастсия</t>
  </si>
  <si>
    <t>Петрова Александра</t>
  </si>
  <si>
    <t>Перетертов Борис</t>
  </si>
  <si>
    <t>Колесов Максим</t>
  </si>
  <si>
    <t>Дементьев Илья</t>
  </si>
  <si>
    <t>Шиндяпин Иван</t>
  </si>
  <si>
    <t>Люблев Александр</t>
  </si>
  <si>
    <t>Немочина Александра</t>
  </si>
  <si>
    <t>Кислюк Иван</t>
  </si>
  <si>
    <t>Бачинина Милена</t>
  </si>
  <si>
    <t>Дьяконова Диана</t>
  </si>
  <si>
    <t>КОГ</t>
  </si>
  <si>
    <t>Феофанов Денис</t>
  </si>
  <si>
    <t>Феофанов Константин 2</t>
  </si>
  <si>
    <t>Лучкин Никита 2</t>
  </si>
  <si>
    <t>Халчова Анастасия</t>
  </si>
  <si>
    <t>Кузьмина Полина 2</t>
  </si>
  <si>
    <t>Комаров Олег</t>
  </si>
  <si>
    <t>Зорин Владислав</t>
  </si>
  <si>
    <t>Мельничук Атур</t>
  </si>
  <si>
    <t>Лучкин Илья</t>
  </si>
  <si>
    <t>Осипова Кристина</t>
  </si>
  <si>
    <t>Нестерук Дмитрий</t>
  </si>
  <si>
    <t>Курицына О.Г.</t>
  </si>
  <si>
    <t>145</t>
  </si>
  <si>
    <t>ШироковаМаргарита</t>
  </si>
  <si>
    <t>Шляхтенко Вячеслав</t>
  </si>
  <si>
    <t>Журба Андрей</t>
  </si>
  <si>
    <t>Романова Валентина</t>
  </si>
  <si>
    <t>Дупличев Дмитрий</t>
  </si>
  <si>
    <t>Романов Эдуард</t>
  </si>
  <si>
    <t>Митаки Даниил</t>
  </si>
  <si>
    <t>Бибарсов Алим</t>
  </si>
  <si>
    <t>Паутова Ольга</t>
  </si>
  <si>
    <t>Манчумова Рената</t>
  </si>
  <si>
    <t>Дорошенко Даниил</t>
  </si>
  <si>
    <t>Сабинина Полина</t>
  </si>
  <si>
    <t>Ковайкин Алексей</t>
  </si>
  <si>
    <t>Зиёев Марат</t>
  </si>
  <si>
    <t>473</t>
  </si>
  <si>
    <t>Коровушкин Антон</t>
  </si>
  <si>
    <t>Голованова Виктория</t>
  </si>
  <si>
    <t>Семенова Анфиса</t>
  </si>
  <si>
    <t>Бахтияров Руслан</t>
  </si>
  <si>
    <t>Максименко Денис</t>
  </si>
  <si>
    <t>Гаврилова В.В.</t>
  </si>
  <si>
    <t>Комаров К.Ю.</t>
  </si>
  <si>
    <t>Рахья7-8</t>
  </si>
  <si>
    <t>Трусова Светлана</t>
  </si>
  <si>
    <t>Таюрова Анастасия</t>
  </si>
  <si>
    <t>Кузнецова Эвелина</t>
  </si>
  <si>
    <t>Марсадола Анастасия</t>
  </si>
  <si>
    <t>Искра Александра</t>
  </si>
  <si>
    <t>144</t>
  </si>
  <si>
    <t>Терехов Иван</t>
  </si>
  <si>
    <t>Ульянов Вадим</t>
  </si>
  <si>
    <t>Абрамян Сергей</t>
  </si>
  <si>
    <t>Газаров Виталий</t>
  </si>
  <si>
    <t>Аграновская Елизавета</t>
  </si>
  <si>
    <t>Королев Иван</t>
  </si>
  <si>
    <t>Шепотковский Валерий</t>
  </si>
  <si>
    <t>Дук Евгения</t>
  </si>
  <si>
    <t>Капустина Владислава</t>
  </si>
  <si>
    <t>Романова Н.В.</t>
  </si>
  <si>
    <t>Алексеевский Даниил</t>
  </si>
  <si>
    <t>Романовка</t>
  </si>
  <si>
    <t>Киося Оксана</t>
  </si>
  <si>
    <t>Тарасенко Вера</t>
  </si>
  <si>
    <t>ФКБ</t>
  </si>
  <si>
    <t>Савинская Анастасия</t>
  </si>
  <si>
    <t>Чурочкин Константин</t>
  </si>
  <si>
    <t>Андреев Филипп</t>
  </si>
  <si>
    <t>Яковлев Евгений</t>
  </si>
  <si>
    <t>Федорова К.Б.</t>
  </si>
  <si>
    <t>Флоринский Игорь</t>
  </si>
  <si>
    <t>Суходоева Дарья</t>
  </si>
  <si>
    <t>Хафисова Диана</t>
  </si>
  <si>
    <t>Григорова Виктория</t>
  </si>
  <si>
    <t>Серебренников Илья</t>
  </si>
  <si>
    <t>Мурташаева Виктория</t>
  </si>
  <si>
    <t>Пестовский Егор</t>
  </si>
  <si>
    <t>Быльцева Василиса</t>
  </si>
  <si>
    <t>Ваисов Умидбек</t>
  </si>
  <si>
    <t>Грохотов Михаил</t>
  </si>
  <si>
    <t>Мурадов Нияз</t>
  </si>
  <si>
    <t>Никифорова Наталья</t>
  </si>
  <si>
    <t>Данилов Анджей</t>
  </si>
  <si>
    <t>Сназин Дмитрий</t>
  </si>
  <si>
    <t>Мустафаев Илай</t>
  </si>
  <si>
    <t>Мишкин Егор</t>
  </si>
  <si>
    <t>Сметанин Ярослав</t>
  </si>
  <si>
    <t>Митрофанов Максим</t>
  </si>
  <si>
    <t>Гурьянов Артем</t>
  </si>
  <si>
    <t>Чурочкина Ольга</t>
  </si>
  <si>
    <t>Асонов Александр</t>
  </si>
  <si>
    <t>Ларионова Елена</t>
  </si>
  <si>
    <t>Соколов Иван</t>
  </si>
  <si>
    <t>Колосов Евгений</t>
  </si>
  <si>
    <t>Крюкова Наталья</t>
  </si>
  <si>
    <t>Крюков Виктор</t>
  </si>
  <si>
    <t>Сидоренко Юрий</t>
  </si>
  <si>
    <t>Щеглово</t>
  </si>
  <si>
    <t>Краев Алексей</t>
  </si>
  <si>
    <t>Терехов Илья</t>
  </si>
  <si>
    <t>Понимаш Владимир</t>
  </si>
  <si>
    <t>Кравченко Дарья</t>
  </si>
  <si>
    <t>Кузнецов Максим</t>
  </si>
  <si>
    <t>Киселева Н.В.</t>
  </si>
  <si>
    <t>Балакин Дмитрий</t>
  </si>
  <si>
    <t>Васильев Александр</t>
  </si>
  <si>
    <t>Клещенко Алексей</t>
  </si>
  <si>
    <t>Кривошей Иван</t>
  </si>
  <si>
    <t>Фролова Любовь</t>
  </si>
  <si>
    <t>КИН</t>
  </si>
  <si>
    <t>Филиппов Даниил</t>
  </si>
  <si>
    <t>Сапаров Николай</t>
  </si>
  <si>
    <t>Горячев Александр</t>
  </si>
  <si>
    <t>Чуйко Никита</t>
  </si>
  <si>
    <t>Зайцева Злата</t>
  </si>
  <si>
    <t>Глушанова Елизавета</t>
  </si>
  <si>
    <t>Шаньгин Андрей</t>
  </si>
  <si>
    <t>Овсянкин Даниил</t>
  </si>
  <si>
    <t>Алексеев Андрей</t>
  </si>
  <si>
    <t>Майоров Александр</t>
  </si>
  <si>
    <t>Антонова Валерия</t>
  </si>
  <si>
    <t>Лозунова Алиса</t>
  </si>
  <si>
    <t>Никонов Иван</t>
  </si>
  <si>
    <t>Василенко Оксана</t>
  </si>
  <si>
    <t>32</t>
  </si>
  <si>
    <t>33</t>
  </si>
  <si>
    <t>Галкин Артемий</t>
  </si>
  <si>
    <t>Думан Жанна</t>
  </si>
  <si>
    <t xml:space="preserve">Гринько Александр </t>
  </si>
  <si>
    <t>156</t>
  </si>
  <si>
    <t>ВМА1</t>
  </si>
  <si>
    <t>Дьяченко Никола</t>
  </si>
  <si>
    <t>Ждахина Любовь</t>
  </si>
  <si>
    <t>Жуковец Дмитрий</t>
  </si>
  <si>
    <t>Искандарова Мария</t>
  </si>
  <si>
    <t>Андреев Алексей</t>
  </si>
  <si>
    <t>Скобников Андрей</t>
  </si>
  <si>
    <t>Гогина Анастасия</t>
  </si>
  <si>
    <t>ВМА2</t>
  </si>
  <si>
    <t>Дорофеев Даня</t>
  </si>
  <si>
    <t>ВМА3</t>
  </si>
  <si>
    <t>Колабаева Вероника</t>
  </si>
  <si>
    <t>Колабаева Олеся</t>
  </si>
  <si>
    <t>Кузнецова Анна</t>
  </si>
  <si>
    <t>Зориков Антон</t>
  </si>
  <si>
    <t>Ульянов Святослав</t>
  </si>
  <si>
    <t>Умаров Александр</t>
  </si>
  <si>
    <t>Перфильев Виталий</t>
  </si>
  <si>
    <t>СРВ</t>
  </si>
  <si>
    <t>Косякин Георгий</t>
  </si>
  <si>
    <t>Губайдулин Руслан</t>
  </si>
  <si>
    <t>Борисова Виктория</t>
  </si>
  <si>
    <t>Локотникова Юлия</t>
  </si>
  <si>
    <t>Кашицына Алена</t>
  </si>
  <si>
    <t>Андропова Екатерина</t>
  </si>
  <si>
    <t>Самохин Р.В.</t>
  </si>
  <si>
    <t>186</t>
  </si>
  <si>
    <t>Крылова Алина</t>
  </si>
  <si>
    <t>Рулева Юлия</t>
  </si>
  <si>
    <t>Захидов Бахтиер</t>
  </si>
  <si>
    <t>ВМА4</t>
  </si>
  <si>
    <t>ВМА5</t>
  </si>
  <si>
    <t>Михайлов Никита</t>
  </si>
  <si>
    <t>Зайцев Андрей</t>
  </si>
  <si>
    <t>Смирнов Андрей</t>
  </si>
  <si>
    <t>Семенова Александра</t>
  </si>
  <si>
    <t>Горев Данил</t>
  </si>
  <si>
    <t>Абаскалов Даниил</t>
  </si>
  <si>
    <t>47</t>
  </si>
  <si>
    <t>Липатова Дарья</t>
  </si>
  <si>
    <t>Глебкин Сергей</t>
  </si>
  <si>
    <t>Хоботов Алексей</t>
  </si>
  <si>
    <t>Чащина Мария</t>
  </si>
  <si>
    <t>Синёва Ирина</t>
  </si>
  <si>
    <t>Абовян Марина</t>
  </si>
  <si>
    <t>Козина Е.Г.</t>
  </si>
  <si>
    <t>Парфенова Т.Н.</t>
  </si>
  <si>
    <t>Чуприна С.Л.</t>
  </si>
  <si>
    <t>Гришина М.В.</t>
  </si>
  <si>
    <t>47а</t>
  </si>
  <si>
    <t>Кузьмина Полина</t>
  </si>
  <si>
    <t>Феофанов Константин</t>
  </si>
  <si>
    <t>Лучкин Никита</t>
  </si>
  <si>
    <t>ВМА6</t>
  </si>
  <si>
    <t>ВМА7</t>
  </si>
  <si>
    <t>ВМА8</t>
  </si>
  <si>
    <t>Рахья</t>
  </si>
  <si>
    <t>ВМА9</t>
  </si>
  <si>
    <t>Финалисты по группе 3-4 классы</t>
  </si>
  <si>
    <t>Финалисты по группе 5-6 классы</t>
  </si>
  <si>
    <t>Финалисты по группе 7-8 классы</t>
  </si>
  <si>
    <t>Финалисты по группе 9-11 классы</t>
  </si>
  <si>
    <t>Старт в 18.00</t>
  </si>
  <si>
    <t>Старт в 15.30</t>
  </si>
  <si>
    <t>Старт в 17.00</t>
  </si>
  <si>
    <t>Старт в 19.00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</si>
</sst>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h:mm:ss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4"/>
      <color indexed="10"/>
      <name val="Calibri"/>
      <family val="2"/>
    </font>
    <font>
      <sz val="8"/>
      <name val="Tahoma"/>
      <family val="2"/>
    </font>
    <font>
      <b/>
      <sz val="10"/>
      <color rgb="FFFF0000"/>
      <name val="Calibri"/>
      <family val="2"/>
    </font>
    <font>
      <sz val="14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double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textRotation="90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14" xfId="0" applyFont="1" applyBorder="1" applyAlignment="1">
      <alignment horizontal="center" textRotation="90"/>
    </xf>
    <xf numFmtId="0" fontId="20" fillId="0" borderId="15" xfId="0" applyFont="1" applyBorder="1" applyAlignment="1">
      <alignment horizontal="center" textRotation="90"/>
    </xf>
    <xf numFmtId="0" fontId="18" fillId="0" borderId="16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9" fillId="0" borderId="16" xfId="0" applyFont="1" applyBorder="1" applyAlignment="1">
      <alignment horizontal="center" textRotation="90"/>
    </xf>
    <xf numFmtId="0" fontId="18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164" fontId="20" fillId="0" borderId="16" xfId="0" applyNumberFormat="1" applyFont="1" applyBorder="1" applyAlignment="1">
      <alignment/>
    </xf>
    <xf numFmtId="165" fontId="20" fillId="0" borderId="16" xfId="0" applyNumberFormat="1" applyFont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20" fillId="0" borderId="19" xfId="0" applyNumberFormat="1" applyFont="1" applyBorder="1" applyAlignment="1">
      <alignment/>
    </xf>
    <xf numFmtId="165" fontId="20" fillId="0" borderId="19" xfId="0" applyNumberFormat="1" applyFont="1" applyBorder="1" applyAlignment="1">
      <alignment/>
    </xf>
    <xf numFmtId="164" fontId="20" fillId="0" borderId="21" xfId="0" applyNumberFormat="1" applyFont="1" applyBorder="1" applyAlignment="1">
      <alignment/>
    </xf>
    <xf numFmtId="165" fontId="20" fillId="0" borderId="21" xfId="0" applyNumberFormat="1" applyFont="1" applyBorder="1" applyAlignment="1">
      <alignment/>
    </xf>
    <xf numFmtId="164" fontId="20" fillId="0" borderId="19" xfId="0" applyNumberFormat="1" applyFont="1" applyFill="1" applyBorder="1" applyAlignment="1">
      <alignment/>
    </xf>
    <xf numFmtId="165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18" fillId="0" borderId="24" xfId="0" applyFont="1" applyBorder="1" applyAlignment="1">
      <alignment/>
    </xf>
    <xf numFmtId="165" fontId="20" fillId="0" borderId="25" xfId="0" applyNumberFormat="1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1" xfId="0" applyFont="1" applyBorder="1" applyAlignment="1">
      <alignment/>
    </xf>
    <xf numFmtId="0" fontId="20" fillId="0" borderId="21" xfId="0" applyFont="1" applyBorder="1" applyAlignment="1">
      <alignment/>
    </xf>
    <xf numFmtId="164" fontId="20" fillId="0" borderId="25" xfId="0" applyNumberFormat="1" applyFont="1" applyBorder="1" applyAlignment="1">
      <alignment/>
    </xf>
    <xf numFmtId="0" fontId="18" fillId="0" borderId="27" xfId="0" applyFont="1" applyBorder="1" applyAlignment="1">
      <alignment/>
    </xf>
    <xf numFmtId="165" fontId="20" fillId="0" borderId="27" xfId="0" applyNumberFormat="1" applyFont="1" applyBorder="1" applyAlignment="1">
      <alignment/>
    </xf>
    <xf numFmtId="164" fontId="20" fillId="0" borderId="27" xfId="0" applyNumberFormat="1" applyFont="1" applyBorder="1" applyAlignment="1">
      <alignment/>
    </xf>
    <xf numFmtId="0" fontId="18" fillId="0" borderId="25" xfId="0" applyFont="1" applyBorder="1" applyAlignment="1">
      <alignment/>
    </xf>
    <xf numFmtId="164" fontId="20" fillId="0" borderId="22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 textRotation="90"/>
    </xf>
    <xf numFmtId="49" fontId="19" fillId="0" borderId="10" xfId="0" applyNumberFormat="1" applyFont="1" applyBorder="1" applyAlignment="1">
      <alignment horizontal="center" textRotation="90"/>
    </xf>
    <xf numFmtId="49" fontId="18" fillId="0" borderId="28" xfId="0" applyNumberFormat="1" applyFont="1" applyBorder="1" applyAlignment="1">
      <alignment/>
    </xf>
    <xf numFmtId="49" fontId="18" fillId="0" borderId="11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20" fillId="0" borderId="16" xfId="0" applyFont="1" applyBorder="1" applyAlignment="1">
      <alignment horizontal="center" textRotation="90"/>
    </xf>
    <xf numFmtId="49" fontId="18" fillId="0" borderId="31" xfId="0" applyNumberFormat="1" applyFont="1" applyBorder="1" applyAlignment="1">
      <alignment/>
    </xf>
    <xf numFmtId="0" fontId="18" fillId="0" borderId="31" xfId="0" applyFont="1" applyBorder="1" applyAlignment="1">
      <alignment/>
    </xf>
    <xf numFmtId="165" fontId="20" fillId="0" borderId="16" xfId="0" applyNumberFormat="1" applyFont="1" applyBorder="1" applyAlignment="1">
      <alignment horizontal="center"/>
    </xf>
    <xf numFmtId="0" fontId="18" fillId="0" borderId="32" xfId="0" applyFont="1" applyBorder="1" applyAlignment="1">
      <alignment/>
    </xf>
    <xf numFmtId="165" fontId="20" fillId="0" borderId="23" xfId="0" applyNumberFormat="1" applyFont="1" applyBorder="1" applyAlignment="1">
      <alignment/>
    </xf>
    <xf numFmtId="47" fontId="20" fillId="0" borderId="16" xfId="0" applyNumberFormat="1" applyFont="1" applyBorder="1" applyAlignment="1">
      <alignment horizontal="center"/>
    </xf>
    <xf numFmtId="164" fontId="20" fillId="24" borderId="16" xfId="0" applyNumberFormat="1" applyFont="1" applyFill="1" applyBorder="1" applyAlignment="1">
      <alignment/>
    </xf>
    <xf numFmtId="47" fontId="20" fillId="0" borderId="16" xfId="0" applyNumberFormat="1" applyFont="1" applyBorder="1" applyAlignment="1">
      <alignment/>
    </xf>
    <xf numFmtId="165" fontId="20" fillId="24" borderId="16" xfId="0" applyNumberFormat="1" applyFont="1" applyFill="1" applyBorder="1" applyAlignment="1">
      <alignment/>
    </xf>
    <xf numFmtId="0" fontId="18" fillId="24" borderId="29" xfId="0" applyFont="1" applyFill="1" applyBorder="1" applyAlignment="1">
      <alignment/>
    </xf>
    <xf numFmtId="0" fontId="18" fillId="24" borderId="33" xfId="0" applyFont="1" applyFill="1" applyBorder="1" applyAlignment="1">
      <alignment/>
    </xf>
    <xf numFmtId="165" fontId="20" fillId="0" borderId="34" xfId="0" applyNumberFormat="1" applyFont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20" xfId="0" applyFont="1" applyFill="1" applyBorder="1" applyAlignment="1">
      <alignment/>
    </xf>
    <xf numFmtId="0" fontId="18" fillId="24" borderId="30" xfId="0" applyFont="1" applyFill="1" applyBorder="1" applyAlignment="1">
      <alignment/>
    </xf>
    <xf numFmtId="0" fontId="18" fillId="0" borderId="35" xfId="0" applyFont="1" applyBorder="1" applyAlignment="1">
      <alignment/>
    </xf>
    <xf numFmtId="49" fontId="18" fillId="0" borderId="36" xfId="0" applyNumberFormat="1" applyFont="1" applyBorder="1" applyAlignment="1">
      <alignment/>
    </xf>
    <xf numFmtId="49" fontId="18" fillId="0" borderId="37" xfId="0" applyNumberFormat="1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49" fontId="18" fillId="0" borderId="39" xfId="0" applyNumberFormat="1" applyFont="1" applyBorder="1" applyAlignment="1">
      <alignment/>
    </xf>
    <xf numFmtId="49" fontId="18" fillId="0" borderId="40" xfId="0" applyNumberFormat="1" applyFont="1" applyBorder="1" applyAlignment="1">
      <alignment/>
    </xf>
    <xf numFmtId="49" fontId="18" fillId="0" borderId="41" xfId="0" applyNumberFormat="1" applyFont="1" applyBorder="1" applyAlignment="1">
      <alignment/>
    </xf>
    <xf numFmtId="0" fontId="18" fillId="0" borderId="42" xfId="0" applyFont="1" applyBorder="1" applyAlignment="1">
      <alignment/>
    </xf>
    <xf numFmtId="49" fontId="18" fillId="0" borderId="43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49" fontId="18" fillId="0" borderId="47" xfId="0" applyNumberFormat="1" applyFont="1" applyBorder="1" applyAlignment="1">
      <alignment/>
    </xf>
    <xf numFmtId="49" fontId="18" fillId="0" borderId="48" xfId="0" applyNumberFormat="1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165" fontId="20" fillId="0" borderId="50" xfId="0" applyNumberFormat="1" applyFont="1" applyBorder="1" applyAlignment="1">
      <alignment/>
    </xf>
    <xf numFmtId="164" fontId="20" fillId="0" borderId="50" xfId="0" applyNumberFormat="1" applyFont="1" applyBorder="1" applyAlignment="1">
      <alignment/>
    </xf>
    <xf numFmtId="1" fontId="20" fillId="0" borderId="51" xfId="0" applyNumberFormat="1" applyFont="1" applyBorder="1" applyAlignment="1">
      <alignment/>
    </xf>
    <xf numFmtId="49" fontId="18" fillId="0" borderId="52" xfId="0" applyNumberFormat="1" applyFont="1" applyBorder="1" applyAlignment="1">
      <alignment/>
    </xf>
    <xf numFmtId="49" fontId="18" fillId="0" borderId="53" xfId="0" applyNumberFormat="1" applyFont="1" applyBorder="1" applyAlignment="1">
      <alignment/>
    </xf>
    <xf numFmtId="0" fontId="18" fillId="0" borderId="43" xfId="0" applyFont="1" applyBorder="1" applyAlignment="1">
      <alignment/>
    </xf>
    <xf numFmtId="49" fontId="18" fillId="0" borderId="54" xfId="0" applyNumberFormat="1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47" fontId="20" fillId="0" borderId="25" xfId="0" applyNumberFormat="1" applyFont="1" applyBorder="1" applyAlignment="1">
      <alignment/>
    </xf>
    <xf numFmtId="0" fontId="18" fillId="24" borderId="43" xfId="0" applyFont="1" applyFill="1" applyBorder="1" applyAlignment="1">
      <alignment/>
    </xf>
    <xf numFmtId="0" fontId="18" fillId="24" borderId="55" xfId="0" applyFont="1" applyFill="1" applyBorder="1" applyAlignment="1">
      <alignment/>
    </xf>
    <xf numFmtId="165" fontId="20" fillId="24" borderId="21" xfId="0" applyNumberFormat="1" applyFont="1" applyFill="1" applyBorder="1" applyAlignment="1">
      <alignment/>
    </xf>
    <xf numFmtId="164" fontId="20" fillId="24" borderId="21" xfId="0" applyNumberFormat="1" applyFont="1" applyFill="1" applyBorder="1" applyAlignment="1">
      <alignment/>
    </xf>
    <xf numFmtId="164" fontId="20" fillId="0" borderId="22" xfId="0" applyNumberFormat="1" applyFont="1" applyFill="1" applyBorder="1" applyAlignment="1">
      <alignment/>
    </xf>
    <xf numFmtId="164" fontId="20" fillId="0" borderId="25" xfId="0" applyNumberFormat="1" applyFont="1" applyFill="1" applyBorder="1" applyAlignment="1">
      <alignment/>
    </xf>
    <xf numFmtId="164" fontId="20" fillId="0" borderId="21" xfId="0" applyNumberFormat="1" applyFont="1" applyFill="1" applyBorder="1" applyAlignment="1">
      <alignment/>
    </xf>
    <xf numFmtId="0" fontId="18" fillId="24" borderId="42" xfId="0" applyFont="1" applyFill="1" applyBorder="1" applyAlignment="1">
      <alignment/>
    </xf>
    <xf numFmtId="165" fontId="20" fillId="0" borderId="21" xfId="0" applyNumberFormat="1" applyFont="1" applyBorder="1" applyAlignment="1">
      <alignment horizontal="center"/>
    </xf>
    <xf numFmtId="47" fontId="20" fillId="0" borderId="21" xfId="0" applyNumberFormat="1" applyFont="1" applyBorder="1" applyAlignment="1">
      <alignment horizontal="center"/>
    </xf>
    <xf numFmtId="0" fontId="18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30" fillId="0" borderId="23" xfId="0" applyFont="1" applyBorder="1" applyAlignment="1">
      <alignment/>
    </xf>
    <xf numFmtId="49" fontId="18" fillId="0" borderId="56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18" fillId="0" borderId="57" xfId="0" applyFont="1" applyBorder="1" applyAlignment="1">
      <alignment/>
    </xf>
    <xf numFmtId="49" fontId="18" fillId="0" borderId="16" xfId="0" applyNumberFormat="1" applyFont="1" applyBorder="1" applyAlignment="1">
      <alignment/>
    </xf>
    <xf numFmtId="49" fontId="18" fillId="0" borderId="16" xfId="0" applyNumberFormat="1" applyFont="1" applyFill="1" applyBorder="1" applyAlignment="1">
      <alignment/>
    </xf>
    <xf numFmtId="165" fontId="20" fillId="0" borderId="16" xfId="0" applyNumberFormat="1" applyFont="1" applyFill="1" applyBorder="1" applyAlignment="1">
      <alignment/>
    </xf>
    <xf numFmtId="49" fontId="18" fillId="0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165" fontId="20" fillId="0" borderId="19" xfId="0" applyNumberFormat="1" applyFont="1" applyFill="1" applyBorder="1" applyAlignment="1">
      <alignment/>
    </xf>
    <xf numFmtId="49" fontId="18" fillId="0" borderId="21" xfId="0" applyNumberFormat="1" applyFont="1" applyFill="1" applyBorder="1" applyAlignment="1">
      <alignment/>
    </xf>
    <xf numFmtId="0" fontId="18" fillId="0" borderId="21" xfId="0" applyFont="1" applyFill="1" applyBorder="1" applyAlignment="1">
      <alignment/>
    </xf>
    <xf numFmtId="165" fontId="20" fillId="0" borderId="21" xfId="0" applyNumberFormat="1" applyFont="1" applyFill="1" applyBorder="1" applyAlignment="1">
      <alignment/>
    </xf>
    <xf numFmtId="0" fontId="20" fillId="0" borderId="58" xfId="0" applyFont="1" applyBorder="1" applyAlignment="1">
      <alignment horizontal="center" textRotation="90"/>
    </xf>
    <xf numFmtId="165" fontId="20" fillId="0" borderId="59" xfId="0" applyNumberFormat="1" applyFont="1" applyFill="1" applyBorder="1" applyAlignment="1">
      <alignment/>
    </xf>
    <xf numFmtId="165" fontId="20" fillId="0" borderId="60" xfId="0" applyNumberFormat="1" applyFont="1" applyFill="1" applyBorder="1" applyAlignment="1">
      <alignment/>
    </xf>
    <xf numFmtId="165" fontId="20" fillId="0" borderId="61" xfId="0" applyNumberFormat="1" applyFont="1" applyFill="1" applyBorder="1" applyAlignment="1">
      <alignment/>
    </xf>
    <xf numFmtId="0" fontId="20" fillId="0" borderId="22" xfId="0" applyFont="1" applyBorder="1" applyAlignment="1">
      <alignment horizontal="center" textRotation="90"/>
    </xf>
    <xf numFmtId="49" fontId="18" fillId="0" borderId="62" xfId="0" applyNumberFormat="1" applyFont="1" applyFill="1" applyBorder="1" applyAlignment="1">
      <alignment/>
    </xf>
    <xf numFmtId="49" fontId="18" fillId="0" borderId="25" xfId="0" applyNumberFormat="1" applyFont="1" applyFill="1" applyBorder="1" applyAlignment="1">
      <alignment/>
    </xf>
    <xf numFmtId="0" fontId="18" fillId="0" borderId="25" xfId="0" applyFont="1" applyFill="1" applyBorder="1" applyAlignment="1">
      <alignment/>
    </xf>
    <xf numFmtId="165" fontId="20" fillId="0" borderId="25" xfId="0" applyNumberFormat="1" applyFont="1" applyFill="1" applyBorder="1" applyAlignment="1">
      <alignment/>
    </xf>
    <xf numFmtId="165" fontId="20" fillId="0" borderId="63" xfId="0" applyNumberFormat="1" applyFont="1" applyFill="1" applyBorder="1" applyAlignment="1">
      <alignment/>
    </xf>
    <xf numFmtId="0" fontId="31" fillId="0" borderId="64" xfId="0" applyFont="1" applyBorder="1" applyAlignment="1">
      <alignment/>
    </xf>
    <xf numFmtId="49" fontId="18" fillId="0" borderId="65" xfId="0" applyNumberFormat="1" applyFont="1" applyFill="1" applyBorder="1" applyAlignment="1">
      <alignment/>
    </xf>
    <xf numFmtId="0" fontId="31" fillId="0" borderId="66" xfId="0" applyFont="1" applyBorder="1" applyAlignment="1">
      <alignment/>
    </xf>
    <xf numFmtId="49" fontId="18" fillId="0" borderId="67" xfId="0" applyNumberFormat="1" applyFont="1" applyFill="1" applyBorder="1" applyAlignment="1">
      <alignment/>
    </xf>
    <xf numFmtId="0" fontId="31" fillId="0" borderId="68" xfId="0" applyFont="1" applyBorder="1" applyAlignment="1">
      <alignment/>
    </xf>
    <xf numFmtId="49" fontId="18" fillId="0" borderId="69" xfId="0" applyNumberFormat="1" applyFont="1" applyFill="1" applyBorder="1" applyAlignment="1">
      <alignment/>
    </xf>
    <xf numFmtId="0" fontId="18" fillId="0" borderId="70" xfId="0" applyFont="1" applyBorder="1" applyAlignment="1">
      <alignment/>
    </xf>
    <xf numFmtId="0" fontId="18" fillId="0" borderId="66" xfId="0" applyFont="1" applyBorder="1" applyAlignment="1">
      <alignment/>
    </xf>
    <xf numFmtId="0" fontId="18" fillId="0" borderId="68" xfId="0" applyFont="1" applyBorder="1" applyAlignment="1">
      <alignment/>
    </xf>
    <xf numFmtId="49" fontId="18" fillId="0" borderId="71" xfId="0" applyNumberFormat="1" applyFont="1" applyFill="1" applyBorder="1" applyAlignment="1">
      <alignment/>
    </xf>
    <xf numFmtId="49" fontId="18" fillId="0" borderId="27" xfId="0" applyNumberFormat="1" applyFont="1" applyFill="1" applyBorder="1" applyAlignment="1">
      <alignment/>
    </xf>
    <xf numFmtId="0" fontId="18" fillId="0" borderId="27" xfId="0" applyFont="1" applyFill="1" applyBorder="1" applyAlignment="1">
      <alignment/>
    </xf>
    <xf numFmtId="165" fontId="20" fillId="0" borderId="27" xfId="0" applyNumberFormat="1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0" fontId="31" fillId="0" borderId="23" xfId="0" applyFont="1" applyBorder="1" applyAlignment="1">
      <alignment/>
    </xf>
    <xf numFmtId="49" fontId="18" fillId="0" borderId="57" xfId="0" applyNumberFormat="1" applyFont="1" applyFill="1" applyBorder="1" applyAlignment="1">
      <alignment/>
    </xf>
    <xf numFmtId="49" fontId="18" fillId="0" borderId="22" xfId="0" applyNumberFormat="1" applyFont="1" applyFill="1" applyBorder="1" applyAlignment="1">
      <alignment/>
    </xf>
    <xf numFmtId="49" fontId="18" fillId="0" borderId="72" xfId="0" applyNumberFormat="1" applyFont="1" applyFill="1" applyBorder="1" applyAlignment="1">
      <alignment/>
    </xf>
    <xf numFmtId="0" fontId="18" fillId="0" borderId="22" xfId="0" applyFont="1" applyFill="1" applyBorder="1" applyAlignment="1">
      <alignment/>
    </xf>
    <xf numFmtId="165" fontId="20" fillId="0" borderId="22" xfId="0" applyNumberFormat="1" applyFont="1" applyFill="1" applyBorder="1" applyAlignment="1">
      <alignment/>
    </xf>
    <xf numFmtId="165" fontId="20" fillId="0" borderId="73" xfId="0" applyNumberFormat="1" applyFont="1" applyFill="1" applyBorder="1" applyAlignment="1">
      <alignment/>
    </xf>
    <xf numFmtId="0" fontId="18" fillId="0" borderId="74" xfId="0" applyFont="1" applyBorder="1" applyAlignment="1">
      <alignment/>
    </xf>
    <xf numFmtId="49" fontId="18" fillId="0" borderId="19" xfId="0" applyNumberFormat="1" applyFont="1" applyBorder="1" applyAlignment="1">
      <alignment/>
    </xf>
    <xf numFmtId="0" fontId="18" fillId="0" borderId="75" xfId="0" applyFont="1" applyBorder="1" applyAlignment="1">
      <alignment/>
    </xf>
    <xf numFmtId="47" fontId="20" fillId="0" borderId="16" xfId="0" applyNumberFormat="1" applyFont="1" applyFill="1" applyBorder="1" applyAlignment="1">
      <alignment/>
    </xf>
    <xf numFmtId="0" fontId="31" fillId="0" borderId="18" xfId="0" applyFont="1" applyBorder="1" applyAlignment="1">
      <alignment/>
    </xf>
    <xf numFmtId="0" fontId="18" fillId="0" borderId="34" xfId="0" applyFont="1" applyBorder="1" applyAlignment="1">
      <alignment/>
    </xf>
    <xf numFmtId="47" fontId="20" fillId="0" borderId="19" xfId="0" applyNumberFormat="1" applyFont="1" applyFill="1" applyBorder="1" applyAlignment="1">
      <alignment/>
    </xf>
    <xf numFmtId="47" fontId="20" fillId="0" borderId="25" xfId="0" applyNumberFormat="1" applyFont="1" applyFill="1" applyBorder="1" applyAlignment="1">
      <alignment/>
    </xf>
    <xf numFmtId="0" fontId="18" fillId="0" borderId="76" xfId="0" applyFont="1" applyBorder="1" applyAlignment="1">
      <alignment/>
    </xf>
    <xf numFmtId="0" fontId="20" fillId="0" borderId="77" xfId="0" applyFont="1" applyBorder="1" applyAlignment="1">
      <alignment horizontal="center" textRotation="90"/>
    </xf>
    <xf numFmtId="49" fontId="18" fillId="0" borderId="62" xfId="0" applyNumberFormat="1" applyFont="1" applyBorder="1" applyAlignment="1">
      <alignment/>
    </xf>
    <xf numFmtId="49" fontId="18" fillId="0" borderId="25" xfId="0" applyNumberFormat="1" applyFont="1" applyBorder="1" applyAlignment="1">
      <alignment/>
    </xf>
    <xf numFmtId="49" fontId="18" fillId="0" borderId="65" xfId="0" applyNumberFormat="1" applyFont="1" applyBorder="1" applyAlignment="1">
      <alignment/>
    </xf>
    <xf numFmtId="49" fontId="18" fillId="0" borderId="67" xfId="0" applyNumberFormat="1" applyFont="1" applyBorder="1" applyAlignment="1">
      <alignment/>
    </xf>
    <xf numFmtId="49" fontId="18" fillId="0" borderId="21" xfId="0" applyNumberFormat="1" applyFont="1" applyBorder="1" applyAlignment="1">
      <alignment/>
    </xf>
    <xf numFmtId="0" fontId="20" fillId="0" borderId="78" xfId="0" applyFont="1" applyBorder="1" applyAlignment="1">
      <alignment horizontal="center" textRotation="90"/>
    </xf>
    <xf numFmtId="49" fontId="18" fillId="0" borderId="69" xfId="0" applyNumberFormat="1" applyFont="1" applyBorder="1" applyAlignment="1">
      <alignment/>
    </xf>
    <xf numFmtId="49" fontId="18" fillId="0" borderId="71" xfId="0" applyNumberFormat="1" applyFont="1" applyBorder="1" applyAlignment="1">
      <alignment/>
    </xf>
    <xf numFmtId="49" fontId="18" fillId="0" borderId="27" xfId="0" applyNumberFormat="1" applyFont="1" applyBorder="1" applyAlignment="1">
      <alignment/>
    </xf>
    <xf numFmtId="0" fontId="20" fillId="0" borderId="16" xfId="0" applyFont="1" applyFill="1" applyBorder="1" applyAlignment="1">
      <alignment/>
    </xf>
    <xf numFmtId="0" fontId="24" fillId="0" borderId="0" xfId="0" applyFont="1" applyAlignment="1">
      <alignment/>
    </xf>
    <xf numFmtId="49" fontId="20" fillId="0" borderId="16" xfId="0" applyNumberFormat="1" applyFont="1" applyBorder="1" applyAlignment="1">
      <alignment horizontal="center" textRotation="90"/>
    </xf>
    <xf numFmtId="49" fontId="19" fillId="0" borderId="16" xfId="0" applyNumberFormat="1" applyFont="1" applyBorder="1" applyAlignment="1">
      <alignment horizontal="center" textRotation="90"/>
    </xf>
    <xf numFmtId="0" fontId="18" fillId="0" borderId="16" xfId="0" applyFont="1" applyBorder="1" applyAlignment="1">
      <alignment horizontal="center" vertical="center"/>
    </xf>
    <xf numFmtId="0" fontId="18" fillId="0" borderId="79" xfId="0" applyFont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54" xfId="0" applyFont="1" applyBorder="1" applyAlignment="1">
      <alignment/>
    </xf>
    <xf numFmtId="0" fontId="18" fillId="0" borderId="66" xfId="0" applyFont="1" applyFill="1" applyBorder="1" applyAlignment="1">
      <alignment/>
    </xf>
    <xf numFmtId="0" fontId="18" fillId="0" borderId="40" xfId="0" applyFont="1" applyBorder="1" applyAlignment="1">
      <alignment/>
    </xf>
    <xf numFmtId="0" fontId="18" fillId="0" borderId="68" xfId="0" applyFont="1" applyFill="1" applyBorder="1" applyAlignment="1">
      <alignment/>
    </xf>
    <xf numFmtId="0" fontId="18" fillId="0" borderId="64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72" xfId="0" applyNumberFormat="1" applyFont="1" applyBorder="1" applyAlignment="1">
      <alignment/>
    </xf>
    <xf numFmtId="49" fontId="18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8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27" sqref="C27"/>
    </sheetView>
  </sheetViews>
  <sheetFormatPr defaultColWidth="9.140625" defaultRowHeight="15"/>
  <cols>
    <col min="2" max="2" width="6.57421875" style="0" customWidth="1"/>
    <col min="3" max="3" width="28.421875" style="0" customWidth="1"/>
    <col min="4" max="4" width="3.421875" style="0" customWidth="1"/>
  </cols>
  <sheetData>
    <row r="1" ht="23.25">
      <c r="A1" s="166" t="s">
        <v>336</v>
      </c>
    </row>
    <row r="2" ht="24" thickBot="1">
      <c r="A2" s="166" t="s">
        <v>341</v>
      </c>
    </row>
    <row r="3" spans="1:4" s="1" customFormat="1" ht="18.75">
      <c r="A3" s="170">
        <v>1</v>
      </c>
      <c r="B3" s="121" t="s">
        <v>86</v>
      </c>
      <c r="C3" s="122" t="s">
        <v>92</v>
      </c>
      <c r="D3" s="171" t="s">
        <v>50</v>
      </c>
    </row>
    <row r="4" spans="1:4" s="1" customFormat="1" ht="18.75">
      <c r="A4" s="172">
        <v>2</v>
      </c>
      <c r="B4" s="107" t="s">
        <v>257</v>
      </c>
      <c r="C4" s="12" t="s">
        <v>27</v>
      </c>
      <c r="D4" s="173" t="s">
        <v>50</v>
      </c>
    </row>
    <row r="5" spans="1:4" s="1" customFormat="1" ht="18.75">
      <c r="A5" s="172">
        <v>3</v>
      </c>
      <c r="B5" s="107" t="s">
        <v>86</v>
      </c>
      <c r="C5" s="12" t="s">
        <v>93</v>
      </c>
      <c r="D5" s="173" t="s">
        <v>50</v>
      </c>
    </row>
    <row r="6" spans="1:4" s="1" customFormat="1" ht="18.75">
      <c r="A6" s="172">
        <v>4</v>
      </c>
      <c r="B6" s="107" t="s">
        <v>257</v>
      </c>
      <c r="C6" s="12" t="s">
        <v>26</v>
      </c>
      <c r="D6" s="173" t="s">
        <v>50</v>
      </c>
    </row>
    <row r="7" spans="1:4" s="1" customFormat="1" ht="18.75">
      <c r="A7" s="172">
        <v>5</v>
      </c>
      <c r="B7" s="107" t="s">
        <v>86</v>
      </c>
      <c r="C7" s="12" t="s">
        <v>91</v>
      </c>
      <c r="D7" s="173" t="s">
        <v>50</v>
      </c>
    </row>
    <row r="8" spans="1:4" s="1" customFormat="1" ht="18.75">
      <c r="A8" s="172">
        <v>6</v>
      </c>
      <c r="B8" s="107" t="s">
        <v>257</v>
      </c>
      <c r="C8" s="12" t="s">
        <v>75</v>
      </c>
      <c r="D8" s="173" t="s">
        <v>50</v>
      </c>
    </row>
    <row r="9" spans="1:4" s="1" customFormat="1" ht="18.75">
      <c r="A9" s="172">
        <v>7</v>
      </c>
      <c r="B9" s="107" t="s">
        <v>120</v>
      </c>
      <c r="C9" s="12" t="s">
        <v>59</v>
      </c>
      <c r="D9" s="173" t="s">
        <v>50</v>
      </c>
    </row>
    <row r="10" spans="1:4" s="1" customFormat="1" ht="18.75">
      <c r="A10" s="172">
        <v>8</v>
      </c>
      <c r="B10" s="107" t="s">
        <v>257</v>
      </c>
      <c r="C10" s="12" t="s">
        <v>30</v>
      </c>
      <c r="D10" s="173" t="s">
        <v>50</v>
      </c>
    </row>
    <row r="11" spans="1:4" s="1" customFormat="1" ht="18.75">
      <c r="A11" s="172">
        <v>9</v>
      </c>
      <c r="B11" s="107" t="s">
        <v>155</v>
      </c>
      <c r="C11" s="12" t="s">
        <v>159</v>
      </c>
      <c r="D11" s="173" t="s">
        <v>50</v>
      </c>
    </row>
    <row r="12" spans="1:4" s="1" customFormat="1" ht="18.75">
      <c r="A12" s="172">
        <v>10</v>
      </c>
      <c r="B12" s="107" t="s">
        <v>257</v>
      </c>
      <c r="C12" s="12" t="s">
        <v>74</v>
      </c>
      <c r="D12" s="173" t="s">
        <v>50</v>
      </c>
    </row>
    <row r="13" spans="1:4" s="1" customFormat="1" ht="18.75">
      <c r="A13" s="172">
        <v>11</v>
      </c>
      <c r="B13" s="107" t="s">
        <v>257</v>
      </c>
      <c r="C13" s="12" t="s">
        <v>263</v>
      </c>
      <c r="D13" s="173" t="s">
        <v>50</v>
      </c>
    </row>
    <row r="14" spans="1:4" s="1" customFormat="1" ht="18.75">
      <c r="A14" s="172">
        <v>12</v>
      </c>
      <c r="B14" s="107" t="s">
        <v>212</v>
      </c>
      <c r="C14" s="12" t="s">
        <v>237</v>
      </c>
      <c r="D14" s="173" t="s">
        <v>50</v>
      </c>
    </row>
    <row r="15" spans="1:4" s="1" customFormat="1" ht="18.75">
      <c r="A15" s="172">
        <v>13</v>
      </c>
      <c r="B15" s="107" t="s">
        <v>212</v>
      </c>
      <c r="C15" s="12" t="s">
        <v>73</v>
      </c>
      <c r="D15" s="173" t="s">
        <v>50</v>
      </c>
    </row>
    <row r="16" spans="1:4" s="1" customFormat="1" ht="18.75">
      <c r="A16" s="172">
        <v>14</v>
      </c>
      <c r="B16" s="107" t="s">
        <v>168</v>
      </c>
      <c r="C16" s="12" t="s">
        <v>177</v>
      </c>
      <c r="D16" s="173" t="s">
        <v>50</v>
      </c>
    </row>
    <row r="17" spans="1:4" s="1" customFormat="1" ht="19.5" thickBot="1">
      <c r="A17" s="174">
        <v>15</v>
      </c>
      <c r="B17" s="112" t="s">
        <v>212</v>
      </c>
      <c r="C17" s="113" t="s">
        <v>239</v>
      </c>
      <c r="D17" s="175" t="s">
        <v>50</v>
      </c>
    </row>
    <row r="18" spans="1:4" s="1" customFormat="1" ht="18.75">
      <c r="A18" s="170">
        <v>1</v>
      </c>
      <c r="B18" s="121" t="s">
        <v>155</v>
      </c>
      <c r="C18" s="122" t="s">
        <v>156</v>
      </c>
      <c r="D18" s="171" t="s">
        <v>51</v>
      </c>
    </row>
    <row r="19" spans="1:4" s="1" customFormat="1" ht="18.75">
      <c r="A19" s="172">
        <v>2</v>
      </c>
      <c r="B19" s="107" t="s">
        <v>86</v>
      </c>
      <c r="C19" s="12" t="s">
        <v>43</v>
      </c>
      <c r="D19" s="12" t="s">
        <v>51</v>
      </c>
    </row>
    <row r="20" spans="1:4" s="1" customFormat="1" ht="18.75">
      <c r="A20" s="172">
        <v>3</v>
      </c>
      <c r="B20" s="107" t="s">
        <v>120</v>
      </c>
      <c r="C20" s="12" t="s">
        <v>60</v>
      </c>
      <c r="D20" s="12" t="s">
        <v>51</v>
      </c>
    </row>
    <row r="21" spans="1:4" s="1" customFormat="1" ht="18.75">
      <c r="A21" s="172">
        <v>4</v>
      </c>
      <c r="B21" s="107" t="s">
        <v>257</v>
      </c>
      <c r="C21" s="12" t="s">
        <v>259</v>
      </c>
      <c r="D21" s="12" t="s">
        <v>51</v>
      </c>
    </row>
    <row r="22" spans="1:4" s="1" customFormat="1" ht="18.75">
      <c r="A22" s="172">
        <v>5</v>
      </c>
      <c r="B22" s="107" t="s">
        <v>257</v>
      </c>
      <c r="C22" s="12" t="s">
        <v>258</v>
      </c>
      <c r="D22" s="12" t="s">
        <v>51</v>
      </c>
    </row>
    <row r="23" spans="1:4" s="1" customFormat="1" ht="18.75">
      <c r="A23" s="172">
        <v>6</v>
      </c>
      <c r="B23" s="107" t="s">
        <v>257</v>
      </c>
      <c r="C23" s="12" t="s">
        <v>76</v>
      </c>
      <c r="D23" s="12" t="s">
        <v>51</v>
      </c>
    </row>
    <row r="24" spans="1:4" s="1" customFormat="1" ht="18.75">
      <c r="A24" s="172">
        <v>7</v>
      </c>
      <c r="B24" s="107" t="s">
        <v>86</v>
      </c>
      <c r="C24" s="12" t="s">
        <v>42</v>
      </c>
      <c r="D24" s="12" t="s">
        <v>51</v>
      </c>
    </row>
    <row r="25" spans="1:4" s="1" customFormat="1" ht="18.75">
      <c r="A25" s="172">
        <v>8</v>
      </c>
      <c r="B25" s="107" t="s">
        <v>257</v>
      </c>
      <c r="C25" s="12" t="s">
        <v>261</v>
      </c>
      <c r="D25" s="12" t="s">
        <v>51</v>
      </c>
    </row>
    <row r="26" spans="1:4" s="1" customFormat="1" ht="18.75">
      <c r="A26" s="172">
        <v>9</v>
      </c>
      <c r="B26" s="107" t="s">
        <v>120</v>
      </c>
      <c r="C26" s="12" t="s">
        <v>121</v>
      </c>
      <c r="D26" s="12" t="s">
        <v>51</v>
      </c>
    </row>
    <row r="27" spans="1:4" s="1" customFormat="1" ht="18.75">
      <c r="A27" s="172">
        <v>10</v>
      </c>
      <c r="B27" s="107" t="s">
        <v>120</v>
      </c>
      <c r="C27" s="12" t="s">
        <v>61</v>
      </c>
      <c r="D27" s="12" t="s">
        <v>51</v>
      </c>
    </row>
    <row r="28" spans="1:4" s="1" customFormat="1" ht="18.75">
      <c r="A28" s="172">
        <v>11</v>
      </c>
      <c r="B28" s="107" t="s">
        <v>155</v>
      </c>
      <c r="C28" s="12" t="s">
        <v>166</v>
      </c>
      <c r="D28" s="12" t="s">
        <v>51</v>
      </c>
    </row>
    <row r="29" spans="1:4" s="1" customFormat="1" ht="18.75">
      <c r="A29" s="172">
        <v>12</v>
      </c>
      <c r="B29" s="107" t="s">
        <v>86</v>
      </c>
      <c r="C29" s="12" t="s">
        <v>287</v>
      </c>
      <c r="D29" s="12" t="s">
        <v>51</v>
      </c>
    </row>
    <row r="30" spans="1:4" s="1" customFormat="1" ht="18.75">
      <c r="A30" s="172">
        <v>13</v>
      </c>
      <c r="B30" s="107" t="s">
        <v>257</v>
      </c>
      <c r="C30" s="12" t="s">
        <v>77</v>
      </c>
      <c r="D30" s="12" t="s">
        <v>51</v>
      </c>
    </row>
    <row r="31" spans="1:4" s="1" customFormat="1" ht="18.75">
      <c r="A31" s="172">
        <v>14</v>
      </c>
      <c r="B31" s="107" t="s">
        <v>257</v>
      </c>
      <c r="C31" s="12" t="s">
        <v>264</v>
      </c>
      <c r="D31" s="12" t="s">
        <v>51</v>
      </c>
    </row>
    <row r="32" spans="1:4" s="1" customFormat="1" ht="18.75">
      <c r="A32" s="177">
        <v>15</v>
      </c>
      <c r="B32" s="107" t="s">
        <v>245</v>
      </c>
      <c r="C32" s="12" t="s">
        <v>248</v>
      </c>
      <c r="D32" s="12" t="s">
        <v>51</v>
      </c>
    </row>
    <row r="33" spans="1:4" ht="18.75">
      <c r="A33" s="177">
        <v>16</v>
      </c>
      <c r="B33" s="107" t="s">
        <v>155</v>
      </c>
      <c r="C33" s="13" t="s">
        <v>329</v>
      </c>
      <c r="D33" s="13" t="s">
        <v>51</v>
      </c>
    </row>
    <row r="34" spans="1:4" ht="18.75">
      <c r="A34" s="177">
        <v>17</v>
      </c>
      <c r="B34" s="107" t="s">
        <v>155</v>
      </c>
      <c r="C34" s="13" t="s">
        <v>330</v>
      </c>
      <c r="D34" s="13" t="s">
        <v>51</v>
      </c>
    </row>
    <row r="35" ht="18.75">
      <c r="A35" s="17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2">
      <selection activeCell="R22" sqref="R22"/>
    </sheetView>
  </sheetViews>
  <sheetFormatPr defaultColWidth="9.140625" defaultRowHeight="15"/>
  <cols>
    <col min="1" max="1" width="5.7109375" style="44" customWidth="1"/>
    <col min="2" max="2" width="6.57421875" style="44" customWidth="1"/>
    <col min="3" max="3" width="3.28125" style="44" customWidth="1"/>
    <col min="4" max="4" width="41.28125" style="1" customWidth="1"/>
    <col min="5" max="5" width="5.140625" style="1" customWidth="1"/>
    <col min="6" max="11" width="4.7109375" style="7" customWidth="1"/>
    <col min="12" max="12" width="8.7109375" style="7" customWidth="1"/>
    <col min="13" max="13" width="4.8515625" style="7" customWidth="1"/>
    <col min="14" max="14" width="4.00390625" style="1" customWidth="1"/>
    <col min="15" max="16384" width="9.140625" style="1" customWidth="1"/>
  </cols>
  <sheetData>
    <row r="1" spans="1:14" s="4" customFormat="1" ht="75" thickBot="1">
      <c r="A1" s="41" t="s">
        <v>1</v>
      </c>
      <c r="B1" s="41" t="s">
        <v>2</v>
      </c>
      <c r="C1" s="41" t="s">
        <v>3</v>
      </c>
      <c r="D1" s="3" t="s">
        <v>5</v>
      </c>
      <c r="E1" s="88" t="s">
        <v>66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53</v>
      </c>
      <c r="L1" s="10" t="s">
        <v>53</v>
      </c>
      <c r="M1" s="115" t="s">
        <v>12</v>
      </c>
      <c r="N1" s="119" t="s">
        <v>52</v>
      </c>
    </row>
    <row r="2" spans="1:14" ht="18.75">
      <c r="A2" s="120" t="s">
        <v>212</v>
      </c>
      <c r="B2" s="121" t="s">
        <v>18</v>
      </c>
      <c r="C2" s="121" t="s">
        <v>137</v>
      </c>
      <c r="D2" s="122" t="s">
        <v>213</v>
      </c>
      <c r="E2" s="122" t="s">
        <v>50</v>
      </c>
      <c r="F2" s="123">
        <v>0</v>
      </c>
      <c r="G2" s="123">
        <v>1.7</v>
      </c>
      <c r="H2" s="123">
        <v>6.3</v>
      </c>
      <c r="I2" s="123">
        <v>4.3</v>
      </c>
      <c r="J2" s="123">
        <v>5.3</v>
      </c>
      <c r="K2" s="123">
        <v>4.3</v>
      </c>
      <c r="L2" s="95">
        <v>7.314814814814815E-05</v>
      </c>
      <c r="M2" s="124">
        <f>SUM(F2:K2)</f>
        <v>21.900000000000002</v>
      </c>
      <c r="N2" s="125">
        <v>1</v>
      </c>
    </row>
    <row r="3" spans="1:14" ht="18.75">
      <c r="A3" s="68" t="s">
        <v>155</v>
      </c>
      <c r="B3" s="43" t="s">
        <v>19</v>
      </c>
      <c r="C3" s="43" t="s">
        <v>138</v>
      </c>
      <c r="D3" s="46" t="s">
        <v>328</v>
      </c>
      <c r="E3" s="105" t="s">
        <v>50</v>
      </c>
      <c r="F3" s="20">
        <v>4.3</v>
      </c>
      <c r="G3" s="20">
        <v>2</v>
      </c>
      <c r="H3" s="20">
        <v>4</v>
      </c>
      <c r="I3" s="20">
        <v>3</v>
      </c>
      <c r="J3" s="20">
        <v>3.3</v>
      </c>
      <c r="K3" s="20">
        <v>4.3</v>
      </c>
      <c r="L3" s="19">
        <v>0.0001111111111111111</v>
      </c>
      <c r="M3" s="20">
        <f>SUM(F3:K3)</f>
        <v>20.900000000000002</v>
      </c>
      <c r="N3" s="127">
        <v>2</v>
      </c>
    </row>
    <row r="4" spans="1:14" ht="19.5" thickBot="1">
      <c r="A4" s="128" t="s">
        <v>212</v>
      </c>
      <c r="B4" s="112" t="s">
        <v>18</v>
      </c>
      <c r="C4" s="112" t="s">
        <v>137</v>
      </c>
      <c r="D4" s="113" t="s">
        <v>219</v>
      </c>
      <c r="E4" s="113" t="s">
        <v>50</v>
      </c>
      <c r="F4" s="114">
        <v>4.3</v>
      </c>
      <c r="G4" s="114">
        <v>2</v>
      </c>
      <c r="H4" s="114">
        <v>5.3</v>
      </c>
      <c r="I4" s="114">
        <v>4.3</v>
      </c>
      <c r="J4" s="114">
        <v>0</v>
      </c>
      <c r="K4" s="114">
        <v>4.3</v>
      </c>
      <c r="L4" s="96">
        <v>0.00020138888888888886</v>
      </c>
      <c r="M4" s="117">
        <f>SUM(F4:K4)</f>
        <v>20.2</v>
      </c>
      <c r="N4" s="129">
        <v>3</v>
      </c>
    </row>
    <row r="5" spans="1:14" ht="18.75">
      <c r="A5" s="109" t="s">
        <v>155</v>
      </c>
      <c r="B5" s="109" t="s">
        <v>18</v>
      </c>
      <c r="C5" s="109" t="s">
        <v>137</v>
      </c>
      <c r="D5" s="110" t="s">
        <v>165</v>
      </c>
      <c r="E5" s="110" t="s">
        <v>50</v>
      </c>
      <c r="F5" s="111">
        <v>2</v>
      </c>
      <c r="G5" s="111">
        <v>0.7</v>
      </c>
      <c r="H5" s="111">
        <v>4</v>
      </c>
      <c r="I5" s="111">
        <v>2</v>
      </c>
      <c r="J5" s="111">
        <v>5.3</v>
      </c>
      <c r="K5" s="111">
        <v>4.3</v>
      </c>
      <c r="L5" s="26">
        <v>0.00010902777777777778</v>
      </c>
      <c r="M5" s="111">
        <f>SUM(F5:K5)</f>
        <v>18.3</v>
      </c>
      <c r="N5" s="131">
        <v>4</v>
      </c>
    </row>
    <row r="6" spans="1:14" ht="18.75">
      <c r="A6" s="130" t="s">
        <v>212</v>
      </c>
      <c r="B6" s="109" t="s">
        <v>18</v>
      </c>
      <c r="C6" s="109" t="s">
        <v>137</v>
      </c>
      <c r="D6" s="110" t="s">
        <v>220</v>
      </c>
      <c r="E6" s="110" t="s">
        <v>50</v>
      </c>
      <c r="F6" s="111">
        <v>4.3</v>
      </c>
      <c r="G6" s="111">
        <v>2</v>
      </c>
      <c r="H6" s="111">
        <v>6.3</v>
      </c>
      <c r="I6" s="111">
        <v>0.7</v>
      </c>
      <c r="J6" s="111">
        <v>0</v>
      </c>
      <c r="K6" s="111">
        <v>4.3</v>
      </c>
      <c r="L6" s="26">
        <v>0.0003710648148148148</v>
      </c>
      <c r="M6" s="118">
        <f>SUM(F6:K6)</f>
        <v>17.599999999999998</v>
      </c>
      <c r="N6" s="132">
        <v>5</v>
      </c>
    </row>
    <row r="7" spans="1:14" ht="18.75">
      <c r="A7" s="126" t="s">
        <v>168</v>
      </c>
      <c r="B7" s="107" t="s">
        <v>18</v>
      </c>
      <c r="C7" s="107" t="s">
        <v>137</v>
      </c>
      <c r="D7" s="12" t="s">
        <v>178</v>
      </c>
      <c r="E7" s="12" t="s">
        <v>50</v>
      </c>
      <c r="F7" s="108">
        <v>2</v>
      </c>
      <c r="G7" s="108">
        <v>0</v>
      </c>
      <c r="H7" s="108">
        <v>4</v>
      </c>
      <c r="I7" s="108">
        <v>2</v>
      </c>
      <c r="J7" s="108">
        <v>5.3</v>
      </c>
      <c r="K7" s="108">
        <v>3.7</v>
      </c>
      <c r="L7" s="21"/>
      <c r="M7" s="116">
        <f>SUM(F7:K7)</f>
        <v>17</v>
      </c>
      <c r="N7" s="132">
        <v>6</v>
      </c>
    </row>
    <row r="8" spans="1:14" ht="18.75">
      <c r="A8" s="126" t="s">
        <v>212</v>
      </c>
      <c r="B8" s="107" t="s">
        <v>18</v>
      </c>
      <c r="C8" s="107" t="s">
        <v>137</v>
      </c>
      <c r="D8" s="12" t="s">
        <v>221</v>
      </c>
      <c r="E8" s="12" t="s">
        <v>50</v>
      </c>
      <c r="F8" s="108">
        <v>3</v>
      </c>
      <c r="G8" s="108">
        <v>1</v>
      </c>
      <c r="H8" s="108">
        <v>4.3</v>
      </c>
      <c r="I8" s="108">
        <v>0</v>
      </c>
      <c r="J8" s="108">
        <v>3</v>
      </c>
      <c r="K8" s="108">
        <v>4.3</v>
      </c>
      <c r="L8" s="21">
        <v>0.0001474537037037037</v>
      </c>
      <c r="M8" s="116">
        <f>SUM(F8:K8)</f>
        <v>15.600000000000001</v>
      </c>
      <c r="N8" s="132">
        <v>7</v>
      </c>
    </row>
    <row r="9" spans="1:14" ht="18.75">
      <c r="A9" s="126" t="s">
        <v>212</v>
      </c>
      <c r="B9" s="107" t="s">
        <v>18</v>
      </c>
      <c r="C9" s="107" t="s">
        <v>137</v>
      </c>
      <c r="D9" s="12" t="s">
        <v>78</v>
      </c>
      <c r="E9" s="12" t="s">
        <v>50</v>
      </c>
      <c r="F9" s="108">
        <v>1</v>
      </c>
      <c r="G9" s="108">
        <v>0</v>
      </c>
      <c r="H9" s="108">
        <v>3.7</v>
      </c>
      <c r="I9" s="108">
        <v>0</v>
      </c>
      <c r="J9" s="108">
        <v>2</v>
      </c>
      <c r="K9" s="108">
        <v>4.3</v>
      </c>
      <c r="L9" s="21">
        <v>0.0003540509259259259</v>
      </c>
      <c r="M9" s="116">
        <f>SUM(F9:K9)</f>
        <v>11</v>
      </c>
      <c r="N9" s="132">
        <v>8</v>
      </c>
    </row>
    <row r="10" spans="1:14" ht="18.75">
      <c r="A10" s="126" t="s">
        <v>168</v>
      </c>
      <c r="B10" s="107" t="s">
        <v>18</v>
      </c>
      <c r="C10" s="107" t="s">
        <v>137</v>
      </c>
      <c r="D10" s="12" t="s">
        <v>79</v>
      </c>
      <c r="E10" s="12" t="s">
        <v>50</v>
      </c>
      <c r="F10" s="108">
        <v>0</v>
      </c>
      <c r="G10" s="108">
        <v>1</v>
      </c>
      <c r="H10" s="108">
        <v>0</v>
      </c>
      <c r="I10" s="108">
        <v>2</v>
      </c>
      <c r="J10" s="108">
        <v>2.3</v>
      </c>
      <c r="K10" s="108">
        <v>4.3</v>
      </c>
      <c r="L10" s="21">
        <v>0.0003321759259259259</v>
      </c>
      <c r="M10" s="116">
        <f>SUM(F10:K10)</f>
        <v>9.6</v>
      </c>
      <c r="N10" s="132">
        <v>9</v>
      </c>
    </row>
    <row r="11" spans="1:14" ht="19.5" thickBot="1">
      <c r="A11" s="142" t="s">
        <v>168</v>
      </c>
      <c r="B11" s="141" t="s">
        <v>18</v>
      </c>
      <c r="C11" s="141" t="s">
        <v>137</v>
      </c>
      <c r="D11" s="143" t="s">
        <v>180</v>
      </c>
      <c r="E11" s="143" t="s">
        <v>50</v>
      </c>
      <c r="F11" s="144">
        <v>0</v>
      </c>
      <c r="G11" s="144">
        <v>1</v>
      </c>
      <c r="H11" s="144">
        <v>0</v>
      </c>
      <c r="I11" s="144">
        <v>2</v>
      </c>
      <c r="J11" s="144">
        <v>2.3</v>
      </c>
      <c r="K11" s="144">
        <v>4.3</v>
      </c>
      <c r="L11" s="94">
        <v>0.0004400462962962963</v>
      </c>
      <c r="M11" s="145">
        <f>SUM(F11:K11)</f>
        <v>9.6</v>
      </c>
      <c r="N11" s="146">
        <v>10</v>
      </c>
    </row>
    <row r="12" spans="1:14" ht="18.75">
      <c r="A12" s="120" t="s">
        <v>212</v>
      </c>
      <c r="B12" s="121" t="s">
        <v>18</v>
      </c>
      <c r="C12" s="121" t="s">
        <v>137</v>
      </c>
      <c r="D12" s="122" t="s">
        <v>218</v>
      </c>
      <c r="E12" s="122" t="s">
        <v>51</v>
      </c>
      <c r="F12" s="123">
        <v>4.3</v>
      </c>
      <c r="G12" s="123">
        <v>4.3</v>
      </c>
      <c r="H12" s="123">
        <v>6.3</v>
      </c>
      <c r="I12" s="123">
        <v>4.3</v>
      </c>
      <c r="J12" s="123">
        <v>5.3</v>
      </c>
      <c r="K12" s="123">
        <v>4.3</v>
      </c>
      <c r="L12" s="95">
        <v>2.997685185185185E-05</v>
      </c>
      <c r="M12" s="124">
        <f>SUM(F12:K12)</f>
        <v>28.8</v>
      </c>
      <c r="N12" s="125">
        <v>1</v>
      </c>
    </row>
    <row r="13" spans="1:14" ht="18.75">
      <c r="A13" s="126" t="s">
        <v>212</v>
      </c>
      <c r="B13" s="107" t="s">
        <v>18</v>
      </c>
      <c r="C13" s="107" t="s">
        <v>137</v>
      </c>
      <c r="D13" s="12" t="s">
        <v>29</v>
      </c>
      <c r="E13" s="12" t="s">
        <v>51</v>
      </c>
      <c r="F13" s="108">
        <v>4.3</v>
      </c>
      <c r="G13" s="108">
        <v>4.3</v>
      </c>
      <c r="H13" s="108">
        <v>6.3</v>
      </c>
      <c r="I13" s="108">
        <v>4.3</v>
      </c>
      <c r="J13" s="108">
        <v>5.3</v>
      </c>
      <c r="K13" s="108">
        <v>4.3</v>
      </c>
      <c r="L13" s="21">
        <v>3.923611111111111E-05</v>
      </c>
      <c r="M13" s="116">
        <f>SUM(F13:K13)</f>
        <v>28.8</v>
      </c>
      <c r="N13" s="127">
        <v>2</v>
      </c>
    </row>
    <row r="14" spans="1:14" ht="19.5" thickBot="1">
      <c r="A14" s="128" t="s">
        <v>212</v>
      </c>
      <c r="B14" s="112" t="s">
        <v>18</v>
      </c>
      <c r="C14" s="112" t="s">
        <v>137</v>
      </c>
      <c r="D14" s="113" t="s">
        <v>233</v>
      </c>
      <c r="E14" s="113" t="s">
        <v>51</v>
      </c>
      <c r="F14" s="114">
        <v>4.3</v>
      </c>
      <c r="G14" s="114">
        <v>4.3</v>
      </c>
      <c r="H14" s="114">
        <v>6.3</v>
      </c>
      <c r="I14" s="114">
        <v>4.3</v>
      </c>
      <c r="J14" s="114">
        <v>5.3</v>
      </c>
      <c r="K14" s="114">
        <v>4.3</v>
      </c>
      <c r="L14" s="96">
        <v>5.4166666666666664E-05</v>
      </c>
      <c r="M14" s="117">
        <f>SUM(F14:K14)</f>
        <v>28.8</v>
      </c>
      <c r="N14" s="129">
        <v>3</v>
      </c>
    </row>
    <row r="15" spans="1:14" ht="18.75">
      <c r="A15" s="130" t="s">
        <v>212</v>
      </c>
      <c r="B15" s="107" t="s">
        <v>18</v>
      </c>
      <c r="C15" s="140" t="s">
        <v>137</v>
      </c>
      <c r="D15" s="110" t="s">
        <v>214</v>
      </c>
      <c r="E15" s="110" t="s">
        <v>51</v>
      </c>
      <c r="F15" s="111">
        <v>4.3</v>
      </c>
      <c r="G15" s="111">
        <v>1</v>
      </c>
      <c r="H15" s="111">
        <v>6.3</v>
      </c>
      <c r="I15" s="111">
        <v>4.3</v>
      </c>
      <c r="J15" s="111">
        <v>5.3</v>
      </c>
      <c r="K15" s="111">
        <v>4.3</v>
      </c>
      <c r="L15" s="26">
        <v>0.00010833333333333333</v>
      </c>
      <c r="M15" s="118">
        <f>SUM(F15:K15)</f>
        <v>25.5</v>
      </c>
      <c r="N15" s="132">
        <v>4</v>
      </c>
    </row>
    <row r="16" spans="1:14" ht="18.75">
      <c r="A16" s="126" t="s">
        <v>155</v>
      </c>
      <c r="B16" s="107" t="s">
        <v>18</v>
      </c>
      <c r="C16" s="107" t="s">
        <v>137</v>
      </c>
      <c r="D16" s="12" t="s">
        <v>162</v>
      </c>
      <c r="E16" s="12" t="s">
        <v>51</v>
      </c>
      <c r="F16" s="108">
        <v>1</v>
      </c>
      <c r="G16" s="108">
        <v>4.3</v>
      </c>
      <c r="H16" s="108">
        <v>6.3</v>
      </c>
      <c r="I16" s="108">
        <v>2</v>
      </c>
      <c r="J16" s="108">
        <v>5.3</v>
      </c>
      <c r="K16" s="108">
        <v>4.3</v>
      </c>
      <c r="L16" s="21">
        <v>0.00010138888888888889</v>
      </c>
      <c r="M16" s="116">
        <f>SUM(F16:K16)</f>
        <v>23.2</v>
      </c>
      <c r="N16" s="132">
        <v>5</v>
      </c>
    </row>
    <row r="17" spans="1:14" ht="18.75">
      <c r="A17" s="126" t="s">
        <v>212</v>
      </c>
      <c r="B17" s="107" t="s">
        <v>18</v>
      </c>
      <c r="C17" s="107" t="s">
        <v>137</v>
      </c>
      <c r="D17" s="12" t="s">
        <v>234</v>
      </c>
      <c r="E17" s="12" t="s">
        <v>51</v>
      </c>
      <c r="F17" s="108">
        <v>4.3</v>
      </c>
      <c r="G17" s="108">
        <v>2</v>
      </c>
      <c r="H17" s="108">
        <v>6.3</v>
      </c>
      <c r="I17" s="108">
        <v>1</v>
      </c>
      <c r="J17" s="108">
        <v>3</v>
      </c>
      <c r="K17" s="108">
        <v>4.3</v>
      </c>
      <c r="L17" s="21">
        <v>0.00022905092592592592</v>
      </c>
      <c r="M17" s="116">
        <f>SUM(F17:K17)</f>
        <v>20.900000000000002</v>
      </c>
      <c r="N17" s="132">
        <v>6</v>
      </c>
    </row>
    <row r="18" spans="1:14" ht="18.75">
      <c r="A18" s="126" t="s">
        <v>155</v>
      </c>
      <c r="B18" s="107" t="s">
        <v>18</v>
      </c>
      <c r="C18" s="107" t="s">
        <v>137</v>
      </c>
      <c r="D18" s="12" t="s">
        <v>163</v>
      </c>
      <c r="E18" s="12" t="s">
        <v>51</v>
      </c>
      <c r="F18" s="108">
        <v>1</v>
      </c>
      <c r="G18" s="108">
        <v>2</v>
      </c>
      <c r="H18" s="108">
        <v>4.3</v>
      </c>
      <c r="I18" s="108">
        <v>2</v>
      </c>
      <c r="J18" s="108">
        <v>5.3</v>
      </c>
      <c r="K18" s="108">
        <v>4.3</v>
      </c>
      <c r="L18" s="21">
        <v>0.00010532407407407407</v>
      </c>
      <c r="M18" s="116">
        <f>SUM(F18:K18)</f>
        <v>18.900000000000002</v>
      </c>
      <c r="N18" s="132">
        <v>7</v>
      </c>
    </row>
    <row r="19" spans="1:14" ht="18.75">
      <c r="A19" s="126" t="s">
        <v>155</v>
      </c>
      <c r="B19" s="107" t="s">
        <v>18</v>
      </c>
      <c r="C19" s="107" t="s">
        <v>137</v>
      </c>
      <c r="D19" s="12" t="s">
        <v>161</v>
      </c>
      <c r="E19" s="12" t="s">
        <v>51</v>
      </c>
      <c r="F19" s="108">
        <v>4.3</v>
      </c>
      <c r="G19" s="108">
        <v>1</v>
      </c>
      <c r="H19" s="108">
        <v>4</v>
      </c>
      <c r="I19" s="108">
        <v>1</v>
      </c>
      <c r="J19" s="108">
        <v>2.3</v>
      </c>
      <c r="K19" s="108">
        <v>4.3</v>
      </c>
      <c r="L19" s="21">
        <v>0.00024016203703703702</v>
      </c>
      <c r="M19" s="116">
        <f>SUM(F19:K19)</f>
        <v>16.900000000000002</v>
      </c>
      <c r="N19" s="132">
        <v>8</v>
      </c>
    </row>
    <row r="20" spans="1:14" ht="18.75">
      <c r="A20" s="126" t="s">
        <v>155</v>
      </c>
      <c r="B20" s="107" t="s">
        <v>18</v>
      </c>
      <c r="C20" s="107" t="s">
        <v>137</v>
      </c>
      <c r="D20" s="12" t="s">
        <v>164</v>
      </c>
      <c r="E20" s="12" t="s">
        <v>51</v>
      </c>
      <c r="F20" s="108">
        <v>1</v>
      </c>
      <c r="G20" s="108">
        <v>1</v>
      </c>
      <c r="H20" s="108">
        <v>6.3</v>
      </c>
      <c r="I20" s="108">
        <v>2</v>
      </c>
      <c r="J20" s="108">
        <v>2</v>
      </c>
      <c r="K20" s="108">
        <v>4.3</v>
      </c>
      <c r="L20" s="21">
        <v>0.00016886574074074072</v>
      </c>
      <c r="M20" s="116">
        <f>SUM(F20:K20)</f>
        <v>16.6</v>
      </c>
      <c r="N20" s="132">
        <v>9</v>
      </c>
    </row>
    <row r="21" spans="1:14" ht="18.75">
      <c r="A21" s="126" t="s">
        <v>212</v>
      </c>
      <c r="B21" s="107" t="s">
        <v>18</v>
      </c>
      <c r="C21" s="107" t="s">
        <v>137</v>
      </c>
      <c r="D21" s="12" t="s">
        <v>235</v>
      </c>
      <c r="E21" s="12" t="s">
        <v>51</v>
      </c>
      <c r="F21" s="108">
        <v>1</v>
      </c>
      <c r="G21" s="108">
        <v>1</v>
      </c>
      <c r="H21" s="108">
        <v>6.3</v>
      </c>
      <c r="I21" s="108">
        <v>0</v>
      </c>
      <c r="J21" s="108">
        <v>3</v>
      </c>
      <c r="K21" s="108">
        <v>4.3</v>
      </c>
      <c r="L21" s="21">
        <v>0.0001690972222222222</v>
      </c>
      <c r="M21" s="116">
        <f>SUM(F21:K21)</f>
        <v>15.600000000000001</v>
      </c>
      <c r="N21" s="132">
        <v>10</v>
      </c>
    </row>
    <row r="22" spans="1:14" ht="18.75">
      <c r="A22" s="126" t="s">
        <v>212</v>
      </c>
      <c r="B22" s="107" t="s">
        <v>18</v>
      </c>
      <c r="C22" s="107" t="s">
        <v>137</v>
      </c>
      <c r="D22" s="12" t="s">
        <v>215</v>
      </c>
      <c r="E22" s="12" t="s">
        <v>51</v>
      </c>
      <c r="F22" s="108">
        <v>2.3</v>
      </c>
      <c r="G22" s="108">
        <v>1</v>
      </c>
      <c r="H22" s="108">
        <v>0</v>
      </c>
      <c r="I22" s="108">
        <v>0</v>
      </c>
      <c r="J22" s="108">
        <v>2</v>
      </c>
      <c r="K22" s="108">
        <v>4.3</v>
      </c>
      <c r="L22" s="21">
        <v>0.00012557870370370368</v>
      </c>
      <c r="M22" s="116">
        <f>SUM(F22:K22)</f>
        <v>9.6</v>
      </c>
      <c r="N22" s="132">
        <v>11</v>
      </c>
    </row>
    <row r="23" spans="1:14" ht="18.75">
      <c r="A23" s="126" t="s">
        <v>168</v>
      </c>
      <c r="B23" s="107" t="s">
        <v>18</v>
      </c>
      <c r="C23" s="107" t="s">
        <v>137</v>
      </c>
      <c r="D23" s="12" t="s">
        <v>181</v>
      </c>
      <c r="E23" s="12" t="s">
        <v>51</v>
      </c>
      <c r="F23" s="108">
        <v>1</v>
      </c>
      <c r="G23" s="108">
        <v>0</v>
      </c>
      <c r="H23" s="108">
        <v>4.3</v>
      </c>
      <c r="I23" s="108">
        <v>4.3</v>
      </c>
      <c r="J23" s="108">
        <v>0</v>
      </c>
      <c r="K23" s="108">
        <v>0</v>
      </c>
      <c r="L23" s="21"/>
      <c r="M23" s="116">
        <f>SUM(F23:K23)</f>
        <v>9.6</v>
      </c>
      <c r="N23" s="132">
        <v>12</v>
      </c>
    </row>
    <row r="24" spans="1:14" ht="18.75">
      <c r="A24" s="126" t="s">
        <v>168</v>
      </c>
      <c r="B24" s="107" t="s">
        <v>18</v>
      </c>
      <c r="C24" s="107" t="s">
        <v>137</v>
      </c>
      <c r="D24" s="12" t="s">
        <v>179</v>
      </c>
      <c r="E24" s="12" t="s">
        <v>51</v>
      </c>
      <c r="F24" s="108">
        <v>0.7</v>
      </c>
      <c r="G24" s="108">
        <v>1</v>
      </c>
      <c r="H24" s="108">
        <v>4.3</v>
      </c>
      <c r="I24" s="108">
        <v>1</v>
      </c>
      <c r="J24" s="108">
        <v>2.3</v>
      </c>
      <c r="K24" s="108">
        <v>0</v>
      </c>
      <c r="L24" s="21"/>
      <c r="M24" s="116">
        <f>SUM(F24:K24)</f>
        <v>9.3</v>
      </c>
      <c r="N24" s="132">
        <v>13</v>
      </c>
    </row>
    <row r="25" spans="1:14" ht="18.75">
      <c r="A25" s="126" t="s">
        <v>212</v>
      </c>
      <c r="B25" s="107" t="s">
        <v>18</v>
      </c>
      <c r="C25" s="107" t="s">
        <v>137</v>
      </c>
      <c r="D25" s="12" t="s">
        <v>216</v>
      </c>
      <c r="E25" s="12" t="s">
        <v>51</v>
      </c>
      <c r="F25" s="108">
        <v>1</v>
      </c>
      <c r="G25" s="108">
        <v>1</v>
      </c>
      <c r="H25" s="108">
        <v>2</v>
      </c>
      <c r="I25" s="108">
        <v>0</v>
      </c>
      <c r="J25" s="108">
        <v>0</v>
      </c>
      <c r="K25" s="108">
        <v>4.3</v>
      </c>
      <c r="L25" s="21">
        <v>0.0008474537037037037</v>
      </c>
      <c r="M25" s="116">
        <f>SUM(F25:K25)</f>
        <v>8.3</v>
      </c>
      <c r="N25" s="132">
        <v>14</v>
      </c>
    </row>
    <row r="26" spans="1:14" ht="19.5" thickBot="1">
      <c r="A26" s="128" t="s">
        <v>168</v>
      </c>
      <c r="B26" s="112" t="s">
        <v>18</v>
      </c>
      <c r="C26" s="112" t="s">
        <v>137</v>
      </c>
      <c r="D26" s="113" t="s">
        <v>182</v>
      </c>
      <c r="E26" s="113" t="s">
        <v>51</v>
      </c>
      <c r="F26" s="114">
        <v>1.3</v>
      </c>
      <c r="G26" s="114">
        <v>1</v>
      </c>
      <c r="H26" s="114">
        <v>0</v>
      </c>
      <c r="I26" s="114">
        <v>0</v>
      </c>
      <c r="J26" s="114">
        <v>0</v>
      </c>
      <c r="K26" s="114">
        <v>4.3</v>
      </c>
      <c r="L26" s="96">
        <v>0.0001349537037037037</v>
      </c>
      <c r="M26" s="117">
        <f>SUM(F26:K26)</f>
        <v>6.6</v>
      </c>
      <c r="N26" s="132">
        <v>15</v>
      </c>
    </row>
  </sheetData>
  <sheetProtection/>
  <autoFilter ref="A1:N26"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T6" sqref="T6"/>
    </sheetView>
  </sheetViews>
  <sheetFormatPr defaultColWidth="9.140625" defaultRowHeight="15"/>
  <cols>
    <col min="1" max="1" width="5.7109375" style="44" customWidth="1"/>
    <col min="2" max="2" width="6.57421875" style="44" customWidth="1"/>
    <col min="3" max="3" width="3.28125" style="44" customWidth="1"/>
    <col min="4" max="4" width="41.28125" style="1" customWidth="1"/>
    <col min="5" max="5" width="5.7109375" style="1" customWidth="1"/>
    <col min="6" max="11" width="4.7109375" style="7" customWidth="1"/>
    <col min="12" max="12" width="8.7109375" style="7" customWidth="1"/>
    <col min="13" max="13" width="6.28125" style="7" customWidth="1"/>
    <col min="14" max="16384" width="9.140625" style="1" customWidth="1"/>
  </cols>
  <sheetData>
    <row r="1" spans="1:14" s="4" customFormat="1" ht="75" thickBot="1">
      <c r="A1" s="41" t="s">
        <v>1</v>
      </c>
      <c r="B1" s="41" t="s">
        <v>2</v>
      </c>
      <c r="C1" s="41" t="s">
        <v>3</v>
      </c>
      <c r="D1" s="3" t="s">
        <v>5</v>
      </c>
      <c r="E1" s="88" t="s">
        <v>66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53</v>
      </c>
      <c r="L1" s="10" t="s">
        <v>53</v>
      </c>
      <c r="M1" s="10" t="s">
        <v>12</v>
      </c>
      <c r="N1" s="155" t="s">
        <v>52</v>
      </c>
    </row>
    <row r="2" spans="1:14" ht="18.75">
      <c r="A2" s="126" t="s">
        <v>257</v>
      </c>
      <c r="B2" s="107" t="s">
        <v>19</v>
      </c>
      <c r="C2" s="107" t="s">
        <v>138</v>
      </c>
      <c r="D2" s="12" t="s">
        <v>27</v>
      </c>
      <c r="E2" s="12" t="s">
        <v>50</v>
      </c>
      <c r="F2" s="108">
        <v>4.3</v>
      </c>
      <c r="G2" s="108">
        <v>4.3</v>
      </c>
      <c r="H2" s="108">
        <v>6.3</v>
      </c>
      <c r="I2" s="108">
        <v>4.3</v>
      </c>
      <c r="J2" s="108">
        <v>5.3</v>
      </c>
      <c r="K2" s="108">
        <v>4.3</v>
      </c>
      <c r="L2" s="21">
        <v>1.736111111111111E-05</v>
      </c>
      <c r="M2" s="108">
        <f aca="true" t="shared" si="0" ref="M2:M35">SUM(F2:K2)</f>
        <v>28.8</v>
      </c>
      <c r="N2" s="150">
        <v>1</v>
      </c>
    </row>
    <row r="3" spans="1:14" ht="18.75">
      <c r="A3" s="126" t="s">
        <v>308</v>
      </c>
      <c r="B3" s="107" t="s">
        <v>19</v>
      </c>
      <c r="C3" s="107" t="s">
        <v>138</v>
      </c>
      <c r="D3" s="12" t="s">
        <v>93</v>
      </c>
      <c r="E3" s="12" t="s">
        <v>50</v>
      </c>
      <c r="F3" s="108">
        <v>4.3</v>
      </c>
      <c r="G3" s="108">
        <v>4.3</v>
      </c>
      <c r="H3" s="108">
        <v>6.3</v>
      </c>
      <c r="I3" s="108">
        <v>4.3</v>
      </c>
      <c r="J3" s="108">
        <v>5.3</v>
      </c>
      <c r="K3" s="108">
        <v>4.3</v>
      </c>
      <c r="L3" s="21">
        <v>2.7893518518518523E-05</v>
      </c>
      <c r="M3" s="108">
        <f t="shared" si="0"/>
        <v>28.8</v>
      </c>
      <c r="N3" s="139">
        <v>2</v>
      </c>
    </row>
    <row r="4" spans="1:14" ht="18.75">
      <c r="A4" s="126" t="s">
        <v>257</v>
      </c>
      <c r="B4" s="107" t="s">
        <v>19</v>
      </c>
      <c r="C4" s="107" t="s">
        <v>138</v>
      </c>
      <c r="D4" s="12" t="s">
        <v>26</v>
      </c>
      <c r="E4" s="12" t="s">
        <v>50</v>
      </c>
      <c r="F4" s="108">
        <v>4.3</v>
      </c>
      <c r="G4" s="108">
        <v>4.3</v>
      </c>
      <c r="H4" s="108">
        <v>6.3</v>
      </c>
      <c r="I4" s="108">
        <v>4.3</v>
      </c>
      <c r="J4" s="108">
        <v>5.3</v>
      </c>
      <c r="K4" s="108">
        <v>4.3</v>
      </c>
      <c r="L4" s="21">
        <v>2.928240740740741E-05</v>
      </c>
      <c r="M4" s="108">
        <f t="shared" si="0"/>
        <v>28.8</v>
      </c>
      <c r="N4" s="139">
        <v>3</v>
      </c>
    </row>
    <row r="5" spans="1:14" ht="18.75">
      <c r="A5" s="107" t="s">
        <v>286</v>
      </c>
      <c r="B5" s="107" t="s">
        <v>19</v>
      </c>
      <c r="C5" s="107" t="s">
        <v>138</v>
      </c>
      <c r="D5" s="12" t="s">
        <v>91</v>
      </c>
      <c r="E5" s="12" t="s">
        <v>50</v>
      </c>
      <c r="F5" s="108">
        <v>4.3</v>
      </c>
      <c r="G5" s="108">
        <v>4.3</v>
      </c>
      <c r="H5" s="108">
        <v>6.3</v>
      </c>
      <c r="I5" s="108">
        <v>4.3</v>
      </c>
      <c r="J5" s="108">
        <v>5.3</v>
      </c>
      <c r="K5" s="108">
        <v>4.3</v>
      </c>
      <c r="L5" s="21">
        <v>3.483796296296296E-05</v>
      </c>
      <c r="M5" s="108">
        <f t="shared" si="0"/>
        <v>28.8</v>
      </c>
      <c r="N5" s="100">
        <v>4</v>
      </c>
    </row>
    <row r="6" spans="1:14" ht="18.75">
      <c r="A6" s="130" t="s">
        <v>86</v>
      </c>
      <c r="B6" s="109" t="s">
        <v>19</v>
      </c>
      <c r="C6" s="109" t="s">
        <v>138</v>
      </c>
      <c r="D6" s="110" t="s">
        <v>92</v>
      </c>
      <c r="E6" s="110" t="s">
        <v>50</v>
      </c>
      <c r="F6" s="111">
        <v>4.3</v>
      </c>
      <c r="G6" s="111">
        <v>4.3</v>
      </c>
      <c r="H6" s="111">
        <v>6.3</v>
      </c>
      <c r="I6" s="111">
        <v>4.3</v>
      </c>
      <c r="J6" s="111">
        <v>5.3</v>
      </c>
      <c r="K6" s="111">
        <v>4.3</v>
      </c>
      <c r="L6" s="26">
        <v>5.011574074074074E-05</v>
      </c>
      <c r="M6" s="111">
        <f>SUM(F6:K6)</f>
        <v>28.8</v>
      </c>
      <c r="N6" s="100">
        <v>5</v>
      </c>
    </row>
    <row r="7" spans="1:14" ht="18.75">
      <c r="A7" s="126" t="s">
        <v>257</v>
      </c>
      <c r="B7" s="107" t="s">
        <v>19</v>
      </c>
      <c r="C7" s="107" t="s">
        <v>138</v>
      </c>
      <c r="D7" s="12" t="s">
        <v>75</v>
      </c>
      <c r="E7" s="12" t="s">
        <v>50</v>
      </c>
      <c r="F7" s="108">
        <v>4.3</v>
      </c>
      <c r="G7" s="108">
        <v>4.3</v>
      </c>
      <c r="H7" s="108">
        <v>6.3</v>
      </c>
      <c r="I7" s="108">
        <v>4.3</v>
      </c>
      <c r="J7" s="108">
        <v>5.3</v>
      </c>
      <c r="K7" s="108">
        <v>4.3</v>
      </c>
      <c r="L7" s="21">
        <v>5.104166666666666E-05</v>
      </c>
      <c r="M7" s="108">
        <f t="shared" si="0"/>
        <v>28.8</v>
      </c>
      <c r="N7" s="100">
        <v>6</v>
      </c>
    </row>
    <row r="8" spans="1:14" ht="18.75">
      <c r="A8" s="126" t="s">
        <v>120</v>
      </c>
      <c r="B8" s="107" t="s">
        <v>19</v>
      </c>
      <c r="C8" s="107" t="s">
        <v>138</v>
      </c>
      <c r="D8" s="12" t="s">
        <v>59</v>
      </c>
      <c r="E8" s="12" t="s">
        <v>50</v>
      </c>
      <c r="F8" s="108">
        <v>4.3</v>
      </c>
      <c r="G8" s="108">
        <v>4.3</v>
      </c>
      <c r="H8" s="108">
        <v>6.3</v>
      </c>
      <c r="I8" s="108">
        <v>4.3</v>
      </c>
      <c r="J8" s="108">
        <v>5.3</v>
      </c>
      <c r="K8" s="108">
        <v>4.3</v>
      </c>
      <c r="L8" s="21">
        <v>6.36574074074074E-05</v>
      </c>
      <c r="M8" s="108">
        <f t="shared" si="0"/>
        <v>28.8</v>
      </c>
      <c r="N8" s="100">
        <v>7</v>
      </c>
    </row>
    <row r="9" spans="1:14" ht="18.75">
      <c r="A9" s="126" t="s">
        <v>257</v>
      </c>
      <c r="B9" s="107" t="s">
        <v>19</v>
      </c>
      <c r="C9" s="107" t="s">
        <v>138</v>
      </c>
      <c r="D9" s="12" t="s">
        <v>30</v>
      </c>
      <c r="E9" s="12" t="s">
        <v>50</v>
      </c>
      <c r="F9" s="108">
        <v>4.3</v>
      </c>
      <c r="G9" s="108">
        <v>4.3</v>
      </c>
      <c r="H9" s="108">
        <v>6.3</v>
      </c>
      <c r="I9" s="108">
        <v>4.3</v>
      </c>
      <c r="J9" s="108">
        <v>5.3</v>
      </c>
      <c r="K9" s="108">
        <v>4.3</v>
      </c>
      <c r="L9" s="21">
        <v>7.638888888888889E-05</v>
      </c>
      <c r="M9" s="108">
        <f t="shared" si="0"/>
        <v>28.8</v>
      </c>
      <c r="N9" s="100">
        <v>8</v>
      </c>
    </row>
    <row r="10" spans="1:14" ht="18.75">
      <c r="A10" s="126" t="s">
        <v>155</v>
      </c>
      <c r="B10" s="107" t="s">
        <v>19</v>
      </c>
      <c r="C10" s="107" t="s">
        <v>138</v>
      </c>
      <c r="D10" s="12" t="s">
        <v>159</v>
      </c>
      <c r="E10" s="12" t="s">
        <v>50</v>
      </c>
      <c r="F10" s="108">
        <v>4.3</v>
      </c>
      <c r="G10" s="108">
        <v>3</v>
      </c>
      <c r="H10" s="108">
        <v>6.3</v>
      </c>
      <c r="I10" s="108">
        <v>3</v>
      </c>
      <c r="J10" s="108">
        <v>5.3</v>
      </c>
      <c r="K10" s="108">
        <v>4.3</v>
      </c>
      <c r="L10" s="21">
        <v>6.238425925925926E-05</v>
      </c>
      <c r="M10" s="108">
        <f t="shared" si="0"/>
        <v>26.200000000000003</v>
      </c>
      <c r="N10" s="100">
        <v>9</v>
      </c>
    </row>
    <row r="11" spans="1:14" ht="19.5" thickBot="1">
      <c r="A11" s="128" t="s">
        <v>257</v>
      </c>
      <c r="B11" s="112" t="s">
        <v>19</v>
      </c>
      <c r="C11" s="112" t="s">
        <v>138</v>
      </c>
      <c r="D11" s="113" t="s">
        <v>74</v>
      </c>
      <c r="E11" s="113" t="s">
        <v>50</v>
      </c>
      <c r="F11" s="114">
        <v>4.3</v>
      </c>
      <c r="G11" s="114">
        <v>1</v>
      </c>
      <c r="H11" s="114">
        <v>6.3</v>
      </c>
      <c r="I11" s="114">
        <v>3</v>
      </c>
      <c r="J11" s="114">
        <v>3</v>
      </c>
      <c r="K11" s="114">
        <v>4.3</v>
      </c>
      <c r="L11" s="96">
        <v>9.733796296296296E-05</v>
      </c>
      <c r="M11" s="114">
        <f t="shared" si="0"/>
        <v>21.900000000000002</v>
      </c>
      <c r="N11" s="151">
        <v>10</v>
      </c>
    </row>
    <row r="12" spans="1:14" ht="18.75">
      <c r="A12" s="120" t="s">
        <v>155</v>
      </c>
      <c r="B12" s="121" t="s">
        <v>19</v>
      </c>
      <c r="C12" s="121" t="s">
        <v>138</v>
      </c>
      <c r="D12" s="122" t="s">
        <v>156</v>
      </c>
      <c r="E12" s="122" t="s">
        <v>51</v>
      </c>
      <c r="F12" s="123">
        <v>4.3</v>
      </c>
      <c r="G12" s="123">
        <v>4.3</v>
      </c>
      <c r="H12" s="123">
        <v>6.3</v>
      </c>
      <c r="I12" s="123">
        <v>4.3</v>
      </c>
      <c r="J12" s="123">
        <v>5.3</v>
      </c>
      <c r="K12" s="123">
        <v>4.3</v>
      </c>
      <c r="L12" s="95">
        <v>2.928240740740741E-05</v>
      </c>
      <c r="M12" s="123">
        <f t="shared" si="0"/>
        <v>28.8</v>
      </c>
      <c r="N12" s="150">
        <v>1</v>
      </c>
    </row>
    <row r="13" spans="1:14" ht="18.75">
      <c r="A13" s="126" t="s">
        <v>288</v>
      </c>
      <c r="B13" s="107" t="s">
        <v>19</v>
      </c>
      <c r="C13" s="107" t="s">
        <v>138</v>
      </c>
      <c r="D13" s="12" t="s">
        <v>43</v>
      </c>
      <c r="E13" s="12" t="s">
        <v>51</v>
      </c>
      <c r="F13" s="108">
        <v>4.3</v>
      </c>
      <c r="G13" s="108">
        <v>4.3</v>
      </c>
      <c r="H13" s="108">
        <v>6.3</v>
      </c>
      <c r="I13" s="108">
        <v>4.3</v>
      </c>
      <c r="J13" s="108">
        <v>5.3</v>
      </c>
      <c r="K13" s="108">
        <v>4.3</v>
      </c>
      <c r="L13" s="21">
        <v>3.888888888888889E-05</v>
      </c>
      <c r="M13" s="108">
        <f t="shared" si="0"/>
        <v>28.8</v>
      </c>
      <c r="N13" s="139">
        <v>2</v>
      </c>
    </row>
    <row r="14" spans="1:14" ht="18.75">
      <c r="A14" s="126" t="s">
        <v>120</v>
      </c>
      <c r="B14" s="107" t="s">
        <v>19</v>
      </c>
      <c r="C14" s="107" t="s">
        <v>138</v>
      </c>
      <c r="D14" s="12" t="s">
        <v>60</v>
      </c>
      <c r="E14" s="12" t="s">
        <v>51</v>
      </c>
      <c r="F14" s="108">
        <v>4.3</v>
      </c>
      <c r="G14" s="108">
        <v>4.3</v>
      </c>
      <c r="H14" s="108">
        <v>6.3</v>
      </c>
      <c r="I14" s="108">
        <v>4.3</v>
      </c>
      <c r="J14" s="108">
        <v>5.3</v>
      </c>
      <c r="K14" s="108">
        <v>4.3</v>
      </c>
      <c r="L14" s="21">
        <v>4.4444444444444447E-05</v>
      </c>
      <c r="M14" s="108">
        <f t="shared" si="0"/>
        <v>28.8</v>
      </c>
      <c r="N14" s="139">
        <v>3</v>
      </c>
    </row>
    <row r="15" spans="1:14" ht="18.75">
      <c r="A15" s="126" t="s">
        <v>257</v>
      </c>
      <c r="B15" s="107" t="s">
        <v>19</v>
      </c>
      <c r="C15" s="107" t="s">
        <v>138</v>
      </c>
      <c r="D15" s="12" t="s">
        <v>259</v>
      </c>
      <c r="E15" s="12" t="s">
        <v>51</v>
      </c>
      <c r="F15" s="108">
        <v>4.3</v>
      </c>
      <c r="G15" s="108">
        <v>4.3</v>
      </c>
      <c r="H15" s="108">
        <v>6.3</v>
      </c>
      <c r="I15" s="108">
        <v>4.3</v>
      </c>
      <c r="J15" s="108">
        <v>5.3</v>
      </c>
      <c r="K15" s="108">
        <v>4.3</v>
      </c>
      <c r="L15" s="21">
        <v>4.6412037037037034E-05</v>
      </c>
      <c r="M15" s="108">
        <f t="shared" si="0"/>
        <v>28.8</v>
      </c>
      <c r="N15" s="100">
        <v>4</v>
      </c>
    </row>
    <row r="16" spans="1:14" ht="19.5" thickBot="1">
      <c r="A16" s="126" t="s">
        <v>257</v>
      </c>
      <c r="B16" s="107" t="s">
        <v>19</v>
      </c>
      <c r="C16" s="107" t="s">
        <v>138</v>
      </c>
      <c r="D16" s="12" t="s">
        <v>258</v>
      </c>
      <c r="E16" s="12" t="s">
        <v>51</v>
      </c>
      <c r="F16" s="108">
        <v>4.3</v>
      </c>
      <c r="G16" s="108">
        <v>4.3</v>
      </c>
      <c r="H16" s="108">
        <v>6.3</v>
      </c>
      <c r="I16" s="108">
        <v>4.3</v>
      </c>
      <c r="J16" s="108">
        <v>5.3</v>
      </c>
      <c r="K16" s="108">
        <v>4.3</v>
      </c>
      <c r="L16" s="21">
        <v>6.134259259259259E-05</v>
      </c>
      <c r="M16" s="108">
        <f t="shared" si="0"/>
        <v>28.8</v>
      </c>
      <c r="N16" s="100">
        <v>5</v>
      </c>
    </row>
    <row r="17" spans="1:14" ht="18.75">
      <c r="A17" s="130" t="s">
        <v>155</v>
      </c>
      <c r="B17" s="107" t="s">
        <v>19</v>
      </c>
      <c r="C17" s="103" t="s">
        <v>138</v>
      </c>
      <c r="D17" s="75" t="s">
        <v>329</v>
      </c>
      <c r="E17" s="38" t="s">
        <v>51</v>
      </c>
      <c r="F17" s="23">
        <v>4.3</v>
      </c>
      <c r="G17" s="23">
        <v>4.3</v>
      </c>
      <c r="H17" s="23">
        <v>6.3</v>
      </c>
      <c r="I17" s="23">
        <v>4.3</v>
      </c>
      <c r="J17" s="23">
        <v>5.3</v>
      </c>
      <c r="K17" s="23">
        <v>4.3</v>
      </c>
      <c r="L17" s="22">
        <v>6.157407407407408E-05</v>
      </c>
      <c r="M17" s="23">
        <f>SUM(F17:K17)</f>
        <v>28.8</v>
      </c>
      <c r="N17" s="100">
        <v>5</v>
      </c>
    </row>
    <row r="18" spans="1:14" ht="18.75">
      <c r="A18" s="126" t="s">
        <v>257</v>
      </c>
      <c r="B18" s="107" t="s">
        <v>19</v>
      </c>
      <c r="C18" s="107" t="s">
        <v>138</v>
      </c>
      <c r="D18" s="12" t="s">
        <v>76</v>
      </c>
      <c r="E18" s="12" t="s">
        <v>51</v>
      </c>
      <c r="F18" s="108">
        <v>4.3</v>
      </c>
      <c r="G18" s="108">
        <v>4.3</v>
      </c>
      <c r="H18" s="108">
        <v>6.3</v>
      </c>
      <c r="I18" s="108">
        <v>4.3</v>
      </c>
      <c r="J18" s="108">
        <v>5.3</v>
      </c>
      <c r="K18" s="108">
        <v>4.3</v>
      </c>
      <c r="L18" s="21">
        <v>7.87037037037037E-05</v>
      </c>
      <c r="M18" s="108">
        <f t="shared" si="0"/>
        <v>28.8</v>
      </c>
      <c r="N18" s="100">
        <v>7</v>
      </c>
    </row>
    <row r="19" spans="1:14" ht="18.75">
      <c r="A19" s="126" t="s">
        <v>155</v>
      </c>
      <c r="B19" s="107" t="s">
        <v>19</v>
      </c>
      <c r="C19" s="106" t="s">
        <v>138</v>
      </c>
      <c r="D19" s="148" t="s">
        <v>330</v>
      </c>
      <c r="E19" s="13" t="s">
        <v>51</v>
      </c>
      <c r="F19" s="20">
        <v>4.3</v>
      </c>
      <c r="G19" s="20">
        <v>4.3</v>
      </c>
      <c r="H19" s="20">
        <v>6.3</v>
      </c>
      <c r="I19" s="20">
        <v>4.3</v>
      </c>
      <c r="J19" s="20">
        <v>5.3</v>
      </c>
      <c r="K19" s="20">
        <v>4.3</v>
      </c>
      <c r="L19" s="19">
        <v>8.310185185185184E-05</v>
      </c>
      <c r="M19" s="20">
        <f>SUM(F19:K19)</f>
        <v>28.8</v>
      </c>
      <c r="N19" s="100">
        <v>8</v>
      </c>
    </row>
    <row r="20" spans="1:14" ht="18.75">
      <c r="A20" s="126" t="s">
        <v>309</v>
      </c>
      <c r="B20" s="107" t="s">
        <v>19</v>
      </c>
      <c r="C20" s="107" t="s">
        <v>138</v>
      </c>
      <c r="D20" s="12" t="s">
        <v>42</v>
      </c>
      <c r="E20" s="12" t="s">
        <v>51</v>
      </c>
      <c r="F20" s="108">
        <v>4.3</v>
      </c>
      <c r="G20" s="108">
        <v>4.3</v>
      </c>
      <c r="H20" s="108">
        <v>6.3</v>
      </c>
      <c r="I20" s="108">
        <v>2</v>
      </c>
      <c r="J20" s="108">
        <v>5.3</v>
      </c>
      <c r="K20" s="108">
        <v>4.3</v>
      </c>
      <c r="L20" s="21">
        <v>5.3356481481481484E-05</v>
      </c>
      <c r="M20" s="108">
        <f t="shared" si="0"/>
        <v>26.5</v>
      </c>
      <c r="N20" s="100">
        <v>9</v>
      </c>
    </row>
    <row r="21" spans="1:14" ht="18.75">
      <c r="A21" s="126" t="s">
        <v>257</v>
      </c>
      <c r="B21" s="107" t="s">
        <v>19</v>
      </c>
      <c r="C21" s="107" t="s">
        <v>138</v>
      </c>
      <c r="D21" s="12" t="s">
        <v>261</v>
      </c>
      <c r="E21" s="12" t="s">
        <v>51</v>
      </c>
      <c r="F21" s="108">
        <v>4.3</v>
      </c>
      <c r="G21" s="108">
        <v>2.7</v>
      </c>
      <c r="H21" s="108">
        <v>6.3</v>
      </c>
      <c r="I21" s="108">
        <v>2.7</v>
      </c>
      <c r="J21" s="108">
        <v>5.3</v>
      </c>
      <c r="K21" s="108">
        <v>4.3</v>
      </c>
      <c r="L21" s="21">
        <v>3.078703703703704E-05</v>
      </c>
      <c r="M21" s="108">
        <f t="shared" si="0"/>
        <v>25.6</v>
      </c>
      <c r="N21" s="100">
        <v>10</v>
      </c>
    </row>
    <row r="22" spans="1:14" ht="18.75">
      <c r="A22" s="126" t="s">
        <v>120</v>
      </c>
      <c r="B22" s="107" t="s">
        <v>19</v>
      </c>
      <c r="C22" s="107" t="s">
        <v>138</v>
      </c>
      <c r="D22" s="12" t="s">
        <v>121</v>
      </c>
      <c r="E22" s="12" t="s">
        <v>51</v>
      </c>
      <c r="F22" s="108">
        <v>4.3</v>
      </c>
      <c r="G22" s="108">
        <v>2.7</v>
      </c>
      <c r="H22" s="108">
        <v>6.3</v>
      </c>
      <c r="I22" s="108">
        <v>4.3</v>
      </c>
      <c r="J22" s="108">
        <v>3.3</v>
      </c>
      <c r="K22" s="108">
        <v>4.3</v>
      </c>
      <c r="L22" s="21">
        <v>4.8726851851851855E-05</v>
      </c>
      <c r="M22" s="108">
        <f t="shared" si="0"/>
        <v>25.200000000000003</v>
      </c>
      <c r="N22" s="100">
        <v>11</v>
      </c>
    </row>
    <row r="23" spans="1:14" ht="18.75">
      <c r="A23" s="126" t="s">
        <v>120</v>
      </c>
      <c r="B23" s="107" t="s">
        <v>19</v>
      </c>
      <c r="C23" s="107" t="s">
        <v>138</v>
      </c>
      <c r="D23" s="12" t="s">
        <v>61</v>
      </c>
      <c r="E23" s="12" t="s">
        <v>51</v>
      </c>
      <c r="F23" s="108">
        <v>4.3</v>
      </c>
      <c r="G23" s="108">
        <v>4.3</v>
      </c>
      <c r="H23" s="108">
        <v>3.3</v>
      </c>
      <c r="I23" s="108">
        <v>3.3</v>
      </c>
      <c r="J23" s="108">
        <v>4</v>
      </c>
      <c r="K23" s="108">
        <v>4.3</v>
      </c>
      <c r="L23" s="21">
        <v>4.016203703703703E-05</v>
      </c>
      <c r="M23" s="108">
        <f t="shared" si="0"/>
        <v>23.5</v>
      </c>
      <c r="N23" s="100">
        <v>12</v>
      </c>
    </row>
    <row r="24" spans="1:14" ht="18.75">
      <c r="A24" s="126" t="s">
        <v>155</v>
      </c>
      <c r="B24" s="107" t="s">
        <v>19</v>
      </c>
      <c r="C24" s="107" t="s">
        <v>138</v>
      </c>
      <c r="D24" s="12" t="s">
        <v>166</v>
      </c>
      <c r="E24" s="12" t="s">
        <v>51</v>
      </c>
      <c r="F24" s="108">
        <v>4.3</v>
      </c>
      <c r="G24" s="108">
        <v>2</v>
      </c>
      <c r="H24" s="108">
        <v>3.3</v>
      </c>
      <c r="I24" s="108">
        <v>4</v>
      </c>
      <c r="J24" s="108">
        <v>3</v>
      </c>
      <c r="K24" s="108">
        <v>4.3</v>
      </c>
      <c r="L24" s="21">
        <v>0.00015046296296296297</v>
      </c>
      <c r="M24" s="108">
        <f t="shared" si="0"/>
        <v>20.900000000000002</v>
      </c>
      <c r="N24" s="100">
        <v>13</v>
      </c>
    </row>
    <row r="25" spans="1:14" ht="18.75">
      <c r="A25" s="126" t="s">
        <v>331</v>
      </c>
      <c r="B25" s="107" t="s">
        <v>19</v>
      </c>
      <c r="C25" s="107" t="s">
        <v>138</v>
      </c>
      <c r="D25" s="12" t="s">
        <v>287</v>
      </c>
      <c r="E25" s="12" t="s">
        <v>51</v>
      </c>
      <c r="F25" s="108">
        <v>4.3</v>
      </c>
      <c r="G25" s="108">
        <v>2.3</v>
      </c>
      <c r="H25" s="108">
        <v>4</v>
      </c>
      <c r="I25" s="108">
        <v>1</v>
      </c>
      <c r="J25" s="108">
        <v>3</v>
      </c>
      <c r="K25" s="108">
        <v>4.3</v>
      </c>
      <c r="L25" s="21">
        <v>0.00010949074074074074</v>
      </c>
      <c r="M25" s="108">
        <f t="shared" si="0"/>
        <v>18.9</v>
      </c>
      <c r="N25" s="100">
        <v>14</v>
      </c>
    </row>
    <row r="26" spans="1:14" ht="18.75">
      <c r="A26" s="126" t="s">
        <v>120</v>
      </c>
      <c r="B26" s="107" t="s">
        <v>19</v>
      </c>
      <c r="C26" s="107" t="s">
        <v>138</v>
      </c>
      <c r="D26" s="12" t="s">
        <v>122</v>
      </c>
      <c r="E26" s="12" t="s">
        <v>51</v>
      </c>
      <c r="F26" s="108">
        <v>1</v>
      </c>
      <c r="G26" s="108">
        <v>1.7</v>
      </c>
      <c r="H26" s="108">
        <v>4</v>
      </c>
      <c r="I26" s="108">
        <v>3</v>
      </c>
      <c r="J26" s="108">
        <v>3</v>
      </c>
      <c r="K26" s="108">
        <v>0</v>
      </c>
      <c r="L26" s="21"/>
      <c r="M26" s="108">
        <f t="shared" si="0"/>
        <v>12.7</v>
      </c>
      <c r="N26" s="100">
        <v>15</v>
      </c>
    </row>
    <row r="27" spans="1:14" ht="19.5" thickBot="1">
      <c r="A27" s="134" t="s">
        <v>257</v>
      </c>
      <c r="B27" s="135" t="s">
        <v>19</v>
      </c>
      <c r="C27" s="135" t="s">
        <v>138</v>
      </c>
      <c r="D27" s="136" t="s">
        <v>260</v>
      </c>
      <c r="E27" s="136" t="s">
        <v>51</v>
      </c>
      <c r="F27" s="137">
        <v>1</v>
      </c>
      <c r="G27" s="137">
        <v>0</v>
      </c>
      <c r="H27" s="137">
        <v>3</v>
      </c>
      <c r="I27" s="137">
        <v>2</v>
      </c>
      <c r="J27" s="137">
        <v>3</v>
      </c>
      <c r="K27" s="137">
        <v>0</v>
      </c>
      <c r="L27" s="138"/>
      <c r="M27" s="137">
        <f t="shared" si="0"/>
        <v>9</v>
      </c>
      <c r="N27" s="181">
        <v>16</v>
      </c>
    </row>
    <row r="28" spans="1:14" ht="19.5" thickTop="1">
      <c r="A28" s="130" t="s">
        <v>257</v>
      </c>
      <c r="B28" s="109" t="s">
        <v>19</v>
      </c>
      <c r="C28" s="109" t="s">
        <v>137</v>
      </c>
      <c r="D28" s="110" t="s">
        <v>263</v>
      </c>
      <c r="E28" s="110" t="s">
        <v>50</v>
      </c>
      <c r="F28" s="111">
        <v>4.3</v>
      </c>
      <c r="G28" s="111">
        <v>2</v>
      </c>
      <c r="H28" s="111">
        <v>6.3</v>
      </c>
      <c r="I28" s="111">
        <v>4.3</v>
      </c>
      <c r="J28" s="111">
        <v>5.3</v>
      </c>
      <c r="K28" s="111">
        <v>4.3</v>
      </c>
      <c r="L28" s="152">
        <v>5.983796296296296E-05</v>
      </c>
      <c r="M28" s="111">
        <f t="shared" si="0"/>
        <v>26.5</v>
      </c>
      <c r="N28" s="139">
        <v>1</v>
      </c>
    </row>
    <row r="29" spans="1:14" ht="18.75">
      <c r="A29" s="126" t="s">
        <v>212</v>
      </c>
      <c r="B29" s="107" t="s">
        <v>19</v>
      </c>
      <c r="C29" s="107" t="s">
        <v>137</v>
      </c>
      <c r="D29" s="12" t="s">
        <v>237</v>
      </c>
      <c r="E29" s="12" t="s">
        <v>50</v>
      </c>
      <c r="F29" s="108">
        <v>4.3</v>
      </c>
      <c r="G29" s="108">
        <v>2</v>
      </c>
      <c r="H29" s="108">
        <v>6.3</v>
      </c>
      <c r="I29" s="108">
        <v>4.3</v>
      </c>
      <c r="J29" s="108">
        <v>5.3</v>
      </c>
      <c r="K29" s="108">
        <v>4.3</v>
      </c>
      <c r="L29" s="21">
        <v>0.00012418981481481482</v>
      </c>
      <c r="M29" s="108">
        <f t="shared" si="0"/>
        <v>26.5</v>
      </c>
      <c r="N29" s="139">
        <v>2</v>
      </c>
    </row>
    <row r="30" spans="1:14" ht="18.75">
      <c r="A30" s="126" t="s">
        <v>212</v>
      </c>
      <c r="B30" s="107" t="s">
        <v>19</v>
      </c>
      <c r="C30" s="107" t="s">
        <v>137</v>
      </c>
      <c r="D30" s="12" t="s">
        <v>73</v>
      </c>
      <c r="E30" s="12" t="s">
        <v>50</v>
      </c>
      <c r="F30" s="108">
        <v>4.3</v>
      </c>
      <c r="G30" s="108">
        <v>1.7</v>
      </c>
      <c r="H30" s="108">
        <v>6.3</v>
      </c>
      <c r="I30" s="108">
        <v>4.3</v>
      </c>
      <c r="J30" s="108">
        <v>4</v>
      </c>
      <c r="K30" s="108">
        <v>4.3</v>
      </c>
      <c r="L30" s="21">
        <v>8.541666666666668E-05</v>
      </c>
      <c r="M30" s="108">
        <f t="shared" si="0"/>
        <v>24.900000000000002</v>
      </c>
      <c r="N30" s="139">
        <v>3</v>
      </c>
    </row>
    <row r="31" spans="1:14" ht="18.75">
      <c r="A31" s="126" t="s">
        <v>168</v>
      </c>
      <c r="B31" s="107" t="s">
        <v>19</v>
      </c>
      <c r="C31" s="107" t="s">
        <v>137</v>
      </c>
      <c r="D31" s="12" t="s">
        <v>177</v>
      </c>
      <c r="E31" s="12" t="s">
        <v>50</v>
      </c>
      <c r="F31" s="108">
        <v>4.3</v>
      </c>
      <c r="G31" s="108">
        <v>4.3</v>
      </c>
      <c r="H31" s="108">
        <v>4.3</v>
      </c>
      <c r="I31" s="108">
        <v>4.3</v>
      </c>
      <c r="J31" s="108">
        <v>3.3</v>
      </c>
      <c r="K31" s="108">
        <v>4.3</v>
      </c>
      <c r="L31" s="21">
        <v>5.5324074074074085E-05</v>
      </c>
      <c r="M31" s="108">
        <f t="shared" si="0"/>
        <v>24.8</v>
      </c>
      <c r="N31" s="100">
        <v>4</v>
      </c>
    </row>
    <row r="32" spans="1:14" ht="18.75">
      <c r="A32" s="126" t="s">
        <v>212</v>
      </c>
      <c r="B32" s="107" t="s">
        <v>19</v>
      </c>
      <c r="C32" s="107" t="s">
        <v>137</v>
      </c>
      <c r="D32" s="12" t="s">
        <v>239</v>
      </c>
      <c r="E32" s="12" t="s">
        <v>50</v>
      </c>
      <c r="F32" s="108">
        <v>4.3</v>
      </c>
      <c r="G32" s="108">
        <v>4.3</v>
      </c>
      <c r="H32" s="108">
        <v>4.7</v>
      </c>
      <c r="I32" s="108">
        <v>4</v>
      </c>
      <c r="J32" s="108">
        <v>3</v>
      </c>
      <c r="K32" s="108">
        <v>4.3</v>
      </c>
      <c r="L32" s="21">
        <v>6.111111111111112E-05</v>
      </c>
      <c r="M32" s="108">
        <f t="shared" si="0"/>
        <v>24.6</v>
      </c>
      <c r="N32" s="100">
        <v>5</v>
      </c>
    </row>
    <row r="33" spans="1:14" ht="18.75">
      <c r="A33" s="126" t="s">
        <v>309</v>
      </c>
      <c r="B33" s="107" t="s">
        <v>19</v>
      </c>
      <c r="C33" s="107" t="s">
        <v>137</v>
      </c>
      <c r="D33" s="12" t="s">
        <v>282</v>
      </c>
      <c r="E33" s="12" t="s">
        <v>50</v>
      </c>
      <c r="F33" s="108">
        <v>4.3</v>
      </c>
      <c r="G33" s="108">
        <v>4.3</v>
      </c>
      <c r="H33" s="108">
        <v>1</v>
      </c>
      <c r="I33" s="108">
        <v>4.3</v>
      </c>
      <c r="J33" s="108">
        <v>5.3</v>
      </c>
      <c r="K33" s="108">
        <v>4.3</v>
      </c>
      <c r="L33" s="21">
        <v>6.724537037037038E-05</v>
      </c>
      <c r="M33" s="108">
        <f t="shared" si="0"/>
        <v>23.5</v>
      </c>
      <c r="N33" s="100">
        <v>8</v>
      </c>
    </row>
    <row r="34" spans="1:14" ht="18.75">
      <c r="A34" s="126" t="s">
        <v>257</v>
      </c>
      <c r="B34" s="107" t="s">
        <v>19</v>
      </c>
      <c r="C34" s="107" t="s">
        <v>137</v>
      </c>
      <c r="D34" s="12" t="s">
        <v>262</v>
      </c>
      <c r="E34" s="12" t="s">
        <v>50</v>
      </c>
      <c r="F34" s="108">
        <v>4.3</v>
      </c>
      <c r="G34" s="108">
        <v>1</v>
      </c>
      <c r="H34" s="108">
        <v>6.3</v>
      </c>
      <c r="I34" s="108">
        <v>4.3</v>
      </c>
      <c r="J34" s="108">
        <v>3.3</v>
      </c>
      <c r="K34" s="108">
        <v>4.3</v>
      </c>
      <c r="L34" s="149">
        <v>9.351851851851851E-05</v>
      </c>
      <c r="M34" s="108">
        <f t="shared" si="0"/>
        <v>23.5</v>
      </c>
      <c r="N34" s="100">
        <v>9</v>
      </c>
    </row>
    <row r="35" spans="1:14" ht="18.75">
      <c r="A35" s="126" t="s">
        <v>331</v>
      </c>
      <c r="B35" s="107" t="s">
        <v>19</v>
      </c>
      <c r="C35" s="107" t="s">
        <v>137</v>
      </c>
      <c r="D35" s="12" t="s">
        <v>290</v>
      </c>
      <c r="E35" s="12" t="s">
        <v>50</v>
      </c>
      <c r="F35" s="108">
        <v>0</v>
      </c>
      <c r="G35" s="108">
        <v>3.3</v>
      </c>
      <c r="H35" s="108">
        <v>6.3</v>
      </c>
      <c r="I35" s="108">
        <v>4.3</v>
      </c>
      <c r="J35" s="108">
        <v>5.3</v>
      </c>
      <c r="K35" s="108">
        <v>4.3</v>
      </c>
      <c r="L35" s="21">
        <v>0.00011331018518518516</v>
      </c>
      <c r="M35" s="108">
        <f t="shared" si="0"/>
        <v>23.5</v>
      </c>
      <c r="N35" s="100">
        <v>10</v>
      </c>
    </row>
    <row r="36" spans="1:14" ht="18.75">
      <c r="A36" s="126" t="s">
        <v>168</v>
      </c>
      <c r="B36" s="107" t="s">
        <v>19</v>
      </c>
      <c r="C36" s="107" t="s">
        <v>137</v>
      </c>
      <c r="D36" s="12" t="s">
        <v>172</v>
      </c>
      <c r="E36" s="12" t="s">
        <v>50</v>
      </c>
      <c r="F36" s="108">
        <v>4.3</v>
      </c>
      <c r="G36" s="108">
        <v>2</v>
      </c>
      <c r="H36" s="108">
        <v>4</v>
      </c>
      <c r="I36" s="108">
        <v>4.3</v>
      </c>
      <c r="J36" s="108">
        <v>4</v>
      </c>
      <c r="K36" s="108">
        <v>4.3</v>
      </c>
      <c r="L36" s="21">
        <v>4.0625E-05</v>
      </c>
      <c r="M36" s="108">
        <f aca="true" t="shared" si="1" ref="M36:M63">SUM(F36:K36)</f>
        <v>22.900000000000002</v>
      </c>
      <c r="N36" s="100">
        <v>11</v>
      </c>
    </row>
    <row r="37" spans="1:14" ht="18.75">
      <c r="A37" s="126" t="s">
        <v>120</v>
      </c>
      <c r="B37" s="107" t="s">
        <v>19</v>
      </c>
      <c r="C37" s="107" t="s">
        <v>137</v>
      </c>
      <c r="D37" s="12" t="s">
        <v>58</v>
      </c>
      <c r="E37" s="12" t="s">
        <v>50</v>
      </c>
      <c r="F37" s="108">
        <v>4.3</v>
      </c>
      <c r="G37" s="108">
        <v>0</v>
      </c>
      <c r="H37" s="108">
        <v>4</v>
      </c>
      <c r="I37" s="108">
        <v>3</v>
      </c>
      <c r="J37" s="108">
        <v>4</v>
      </c>
      <c r="K37" s="108">
        <v>4.3</v>
      </c>
      <c r="L37" s="21">
        <v>4.398148148148148E-05</v>
      </c>
      <c r="M37" s="108">
        <f t="shared" si="1"/>
        <v>19.6</v>
      </c>
      <c r="N37" s="100">
        <v>12</v>
      </c>
    </row>
    <row r="38" spans="1:14" ht="18.75">
      <c r="A38" s="126" t="s">
        <v>245</v>
      </c>
      <c r="B38" s="107" t="s">
        <v>19</v>
      </c>
      <c r="C38" s="107" t="s">
        <v>137</v>
      </c>
      <c r="D38" s="12" t="s">
        <v>249</v>
      </c>
      <c r="E38" s="12" t="s">
        <v>50</v>
      </c>
      <c r="F38" s="108">
        <v>4.3</v>
      </c>
      <c r="G38" s="108">
        <v>2</v>
      </c>
      <c r="H38" s="108">
        <v>3.3</v>
      </c>
      <c r="I38" s="108">
        <v>3</v>
      </c>
      <c r="J38" s="108">
        <v>2.3</v>
      </c>
      <c r="K38" s="108">
        <v>4.3</v>
      </c>
      <c r="L38" s="21">
        <v>6.863425925925926E-05</v>
      </c>
      <c r="M38" s="108">
        <f t="shared" si="1"/>
        <v>19.2</v>
      </c>
      <c r="N38" s="100">
        <v>13</v>
      </c>
    </row>
    <row r="39" spans="1:14" ht="18.75">
      <c r="A39" s="126" t="s">
        <v>288</v>
      </c>
      <c r="B39" s="107" t="s">
        <v>19</v>
      </c>
      <c r="C39" s="107" t="s">
        <v>137</v>
      </c>
      <c r="D39" s="12" t="s">
        <v>72</v>
      </c>
      <c r="E39" s="12" t="s">
        <v>50</v>
      </c>
      <c r="F39" s="108">
        <v>4.3</v>
      </c>
      <c r="G39" s="108">
        <v>1.7</v>
      </c>
      <c r="H39" s="108">
        <v>3</v>
      </c>
      <c r="I39" s="108">
        <v>4.3</v>
      </c>
      <c r="J39" s="108">
        <v>0</v>
      </c>
      <c r="K39" s="108">
        <v>4.3</v>
      </c>
      <c r="L39" s="21">
        <v>8.495370370370372E-05</v>
      </c>
      <c r="M39" s="108">
        <f t="shared" si="1"/>
        <v>17.6</v>
      </c>
      <c r="N39" s="100">
        <v>14</v>
      </c>
    </row>
    <row r="40" spans="1:14" ht="18.75">
      <c r="A40" s="126" t="s">
        <v>286</v>
      </c>
      <c r="B40" s="107" t="s">
        <v>19</v>
      </c>
      <c r="C40" s="107" t="s">
        <v>137</v>
      </c>
      <c r="D40" s="12" t="s">
        <v>280</v>
      </c>
      <c r="E40" s="12" t="s">
        <v>50</v>
      </c>
      <c r="F40" s="108">
        <v>1</v>
      </c>
      <c r="G40" s="108">
        <v>0</v>
      </c>
      <c r="H40" s="108">
        <v>4</v>
      </c>
      <c r="I40" s="108">
        <v>1</v>
      </c>
      <c r="J40" s="108">
        <v>5.3</v>
      </c>
      <c r="K40" s="108">
        <v>0</v>
      </c>
      <c r="L40" s="21"/>
      <c r="M40" s="108">
        <f t="shared" si="1"/>
        <v>11.3</v>
      </c>
      <c r="N40" s="100">
        <v>15</v>
      </c>
    </row>
    <row r="41" spans="1:14" ht="19.5" thickBot="1">
      <c r="A41" s="128" t="s">
        <v>168</v>
      </c>
      <c r="B41" s="112" t="s">
        <v>19</v>
      </c>
      <c r="C41" s="112" t="s">
        <v>137</v>
      </c>
      <c r="D41" s="113" t="s">
        <v>169</v>
      </c>
      <c r="E41" s="113" t="s">
        <v>50</v>
      </c>
      <c r="F41" s="114">
        <v>0.7</v>
      </c>
      <c r="G41" s="114">
        <v>2</v>
      </c>
      <c r="H41" s="114">
        <v>0</v>
      </c>
      <c r="I41" s="114">
        <v>2</v>
      </c>
      <c r="J41" s="114">
        <v>2</v>
      </c>
      <c r="K41" s="114">
        <v>4.3</v>
      </c>
      <c r="L41" s="96">
        <v>8.703703703703704E-05</v>
      </c>
      <c r="M41" s="114">
        <f t="shared" si="1"/>
        <v>11</v>
      </c>
      <c r="N41" s="100">
        <v>16</v>
      </c>
    </row>
    <row r="42" spans="1:14" ht="18.75">
      <c r="A42" s="120" t="s">
        <v>257</v>
      </c>
      <c r="B42" s="121" t="s">
        <v>19</v>
      </c>
      <c r="C42" s="121" t="s">
        <v>137</v>
      </c>
      <c r="D42" s="122" t="s">
        <v>77</v>
      </c>
      <c r="E42" s="122" t="s">
        <v>51</v>
      </c>
      <c r="F42" s="123">
        <v>4.3</v>
      </c>
      <c r="G42" s="123">
        <v>4.3</v>
      </c>
      <c r="H42" s="123">
        <v>6.3</v>
      </c>
      <c r="I42" s="123">
        <v>4.3</v>
      </c>
      <c r="J42" s="123">
        <v>5.3</v>
      </c>
      <c r="K42" s="123">
        <v>4.3</v>
      </c>
      <c r="L42" s="153">
        <v>1.4699074074074073E-05</v>
      </c>
      <c r="M42" s="123">
        <f t="shared" si="1"/>
        <v>28.8</v>
      </c>
      <c r="N42" s="150">
        <v>1</v>
      </c>
    </row>
    <row r="43" spans="1:14" ht="18.75">
      <c r="A43" s="126" t="s">
        <v>257</v>
      </c>
      <c r="B43" s="107" t="s">
        <v>19</v>
      </c>
      <c r="C43" s="107" t="s">
        <v>137</v>
      </c>
      <c r="D43" s="12" t="s">
        <v>264</v>
      </c>
      <c r="E43" s="12" t="s">
        <v>51</v>
      </c>
      <c r="F43" s="108">
        <v>4.3</v>
      </c>
      <c r="G43" s="108">
        <v>4.3</v>
      </c>
      <c r="H43" s="108">
        <v>6.3</v>
      </c>
      <c r="I43" s="108">
        <v>4.3</v>
      </c>
      <c r="J43" s="108">
        <v>5.3</v>
      </c>
      <c r="K43" s="108">
        <v>4.3</v>
      </c>
      <c r="L43" s="149">
        <v>2.7430555555555556E-05</v>
      </c>
      <c r="M43" s="108">
        <f t="shared" si="1"/>
        <v>28.8</v>
      </c>
      <c r="N43" s="139">
        <v>2</v>
      </c>
    </row>
    <row r="44" spans="1:14" ht="18.75">
      <c r="A44" s="126" t="s">
        <v>245</v>
      </c>
      <c r="B44" s="107" t="s">
        <v>19</v>
      </c>
      <c r="C44" s="107" t="s">
        <v>137</v>
      </c>
      <c r="D44" s="12" t="s">
        <v>248</v>
      </c>
      <c r="E44" s="12" t="s">
        <v>51</v>
      </c>
      <c r="F44" s="108">
        <v>4.3</v>
      </c>
      <c r="G44" s="108">
        <v>4.3</v>
      </c>
      <c r="H44" s="108">
        <v>6.3</v>
      </c>
      <c r="I44" s="108">
        <v>4.3</v>
      </c>
      <c r="J44" s="108">
        <v>5.3</v>
      </c>
      <c r="K44" s="108">
        <v>4.3</v>
      </c>
      <c r="L44" s="21">
        <v>4.016203703703703E-05</v>
      </c>
      <c r="M44" s="108">
        <f t="shared" si="1"/>
        <v>28.8</v>
      </c>
      <c r="N44" s="139">
        <v>3</v>
      </c>
    </row>
    <row r="45" spans="1:14" ht="18.75">
      <c r="A45" s="126" t="s">
        <v>212</v>
      </c>
      <c r="B45" s="107" t="s">
        <v>19</v>
      </c>
      <c r="C45" s="107" t="s">
        <v>137</v>
      </c>
      <c r="D45" s="12" t="s">
        <v>236</v>
      </c>
      <c r="E45" s="12" t="s">
        <v>51</v>
      </c>
      <c r="F45" s="108">
        <v>4.3</v>
      </c>
      <c r="G45" s="108">
        <v>4.3</v>
      </c>
      <c r="H45" s="108">
        <v>6.3</v>
      </c>
      <c r="I45" s="108">
        <v>4.3</v>
      </c>
      <c r="J45" s="108">
        <v>5.3</v>
      </c>
      <c r="K45" s="108">
        <v>4.3</v>
      </c>
      <c r="L45" s="21">
        <v>5.6250000000000005E-05</v>
      </c>
      <c r="M45" s="108">
        <f t="shared" si="1"/>
        <v>28.8</v>
      </c>
      <c r="N45" s="100">
        <v>4</v>
      </c>
    </row>
    <row r="46" spans="1:14" ht="18.75">
      <c r="A46" s="126" t="s">
        <v>120</v>
      </c>
      <c r="B46" s="107" t="s">
        <v>19</v>
      </c>
      <c r="C46" s="107" t="s">
        <v>137</v>
      </c>
      <c r="D46" s="12" t="s">
        <v>123</v>
      </c>
      <c r="E46" s="12" t="s">
        <v>51</v>
      </c>
      <c r="F46" s="108">
        <v>4.3</v>
      </c>
      <c r="G46" s="108">
        <v>4.3</v>
      </c>
      <c r="H46" s="108">
        <v>6.3</v>
      </c>
      <c r="I46" s="108">
        <v>4.3</v>
      </c>
      <c r="J46" s="108">
        <v>5.3</v>
      </c>
      <c r="K46" s="108">
        <v>4.3</v>
      </c>
      <c r="L46" s="21">
        <v>5.7407407407407406E-05</v>
      </c>
      <c r="M46" s="108">
        <f t="shared" si="1"/>
        <v>28.8</v>
      </c>
      <c r="N46" s="100">
        <v>5</v>
      </c>
    </row>
    <row r="47" spans="1:14" ht="18.75">
      <c r="A47" s="126" t="s">
        <v>245</v>
      </c>
      <c r="B47" s="107" t="s">
        <v>19</v>
      </c>
      <c r="C47" s="107" t="s">
        <v>137</v>
      </c>
      <c r="D47" s="12" t="s">
        <v>250</v>
      </c>
      <c r="E47" s="12" t="s">
        <v>51</v>
      </c>
      <c r="F47" s="108">
        <v>4.3</v>
      </c>
      <c r="G47" s="108">
        <v>4.3</v>
      </c>
      <c r="H47" s="108">
        <v>6.3</v>
      </c>
      <c r="I47" s="108">
        <v>4.3</v>
      </c>
      <c r="J47" s="108">
        <v>5.3</v>
      </c>
      <c r="K47" s="108">
        <v>4.3</v>
      </c>
      <c r="L47" s="21">
        <v>5.763888888888889E-05</v>
      </c>
      <c r="M47" s="108">
        <f t="shared" si="1"/>
        <v>28.8</v>
      </c>
      <c r="N47" s="100">
        <v>6</v>
      </c>
    </row>
    <row r="48" spans="1:14" ht="18.75">
      <c r="A48" s="126" t="s">
        <v>168</v>
      </c>
      <c r="B48" s="107" t="s">
        <v>19</v>
      </c>
      <c r="C48" s="107" t="s">
        <v>137</v>
      </c>
      <c r="D48" s="12" t="s">
        <v>174</v>
      </c>
      <c r="E48" s="12" t="s">
        <v>51</v>
      </c>
      <c r="F48" s="108">
        <v>4.3</v>
      </c>
      <c r="G48" s="108">
        <v>4.3</v>
      </c>
      <c r="H48" s="108">
        <v>6.3</v>
      </c>
      <c r="I48" s="108">
        <v>4.3</v>
      </c>
      <c r="J48" s="108">
        <v>5.3</v>
      </c>
      <c r="K48" s="108">
        <v>4.3</v>
      </c>
      <c r="L48" s="21">
        <v>5.763888888888889E-05</v>
      </c>
      <c r="M48" s="108">
        <f t="shared" si="1"/>
        <v>28.8</v>
      </c>
      <c r="N48" s="100">
        <v>7</v>
      </c>
    </row>
    <row r="49" spans="1:14" ht="18.75">
      <c r="A49" s="126" t="s">
        <v>168</v>
      </c>
      <c r="B49" s="107" t="s">
        <v>19</v>
      </c>
      <c r="C49" s="107" t="s">
        <v>137</v>
      </c>
      <c r="D49" s="12" t="s">
        <v>175</v>
      </c>
      <c r="E49" s="12" t="s">
        <v>51</v>
      </c>
      <c r="F49" s="108">
        <v>4.3</v>
      </c>
      <c r="G49" s="108">
        <v>4.3</v>
      </c>
      <c r="H49" s="108">
        <v>6.3</v>
      </c>
      <c r="I49" s="108">
        <v>4.3</v>
      </c>
      <c r="J49" s="108">
        <v>5.3</v>
      </c>
      <c r="K49" s="108">
        <v>4.3</v>
      </c>
      <c r="L49" s="21">
        <v>6.458333333333334E-05</v>
      </c>
      <c r="M49" s="108">
        <f t="shared" si="1"/>
        <v>28.8</v>
      </c>
      <c r="N49" s="100">
        <v>8</v>
      </c>
    </row>
    <row r="50" spans="1:14" ht="18.75">
      <c r="A50" s="126" t="s">
        <v>245</v>
      </c>
      <c r="B50" s="107" t="s">
        <v>19</v>
      </c>
      <c r="C50" s="107" t="s">
        <v>137</v>
      </c>
      <c r="D50" s="12" t="s">
        <v>246</v>
      </c>
      <c r="E50" s="12" t="s">
        <v>51</v>
      </c>
      <c r="F50" s="108">
        <v>4.3</v>
      </c>
      <c r="G50" s="108">
        <v>4.3</v>
      </c>
      <c r="H50" s="108">
        <v>6.3</v>
      </c>
      <c r="I50" s="108">
        <v>4.3</v>
      </c>
      <c r="J50" s="108">
        <v>5.3</v>
      </c>
      <c r="K50" s="108">
        <v>4.3</v>
      </c>
      <c r="L50" s="21">
        <v>7.407407407407407E-05</v>
      </c>
      <c r="M50" s="108">
        <f t="shared" si="1"/>
        <v>28.8</v>
      </c>
      <c r="N50" s="100">
        <v>9</v>
      </c>
    </row>
    <row r="51" spans="1:14" ht="18.75">
      <c r="A51" s="126" t="s">
        <v>120</v>
      </c>
      <c r="B51" s="107" t="s">
        <v>19</v>
      </c>
      <c r="C51" s="107" t="s">
        <v>137</v>
      </c>
      <c r="D51" s="12" t="s">
        <v>124</v>
      </c>
      <c r="E51" s="12" t="s">
        <v>51</v>
      </c>
      <c r="F51" s="108">
        <v>4.3</v>
      </c>
      <c r="G51" s="108">
        <v>4.3</v>
      </c>
      <c r="H51" s="108">
        <v>6.3</v>
      </c>
      <c r="I51" s="108">
        <v>4.3</v>
      </c>
      <c r="J51" s="108">
        <v>5.3</v>
      </c>
      <c r="K51" s="108">
        <v>4.3</v>
      </c>
      <c r="L51" s="21">
        <v>8.912037037037037E-05</v>
      </c>
      <c r="M51" s="108">
        <f t="shared" si="1"/>
        <v>28.8</v>
      </c>
      <c r="N51" s="100">
        <v>10</v>
      </c>
    </row>
    <row r="52" spans="1:14" ht="18.75">
      <c r="A52" s="126" t="s">
        <v>120</v>
      </c>
      <c r="B52" s="107" t="s">
        <v>19</v>
      </c>
      <c r="C52" s="107" t="s">
        <v>137</v>
      </c>
      <c r="D52" s="12" t="s">
        <v>125</v>
      </c>
      <c r="E52" s="12" t="s">
        <v>51</v>
      </c>
      <c r="F52" s="108">
        <v>4.3</v>
      </c>
      <c r="G52" s="108">
        <v>1.7</v>
      </c>
      <c r="H52" s="108">
        <v>6.3</v>
      </c>
      <c r="I52" s="108">
        <v>4.3</v>
      </c>
      <c r="J52" s="108">
        <v>5.3</v>
      </c>
      <c r="K52" s="108">
        <v>4.3</v>
      </c>
      <c r="L52" s="21">
        <v>2.9050925925925923E-05</v>
      </c>
      <c r="M52" s="108">
        <f t="shared" si="1"/>
        <v>26.200000000000003</v>
      </c>
      <c r="N52" s="100">
        <v>11</v>
      </c>
    </row>
    <row r="53" spans="1:14" ht="18.75">
      <c r="A53" s="126" t="s">
        <v>278</v>
      </c>
      <c r="B53" s="107" t="s">
        <v>19</v>
      </c>
      <c r="C53" s="107" t="s">
        <v>137</v>
      </c>
      <c r="D53" s="12" t="s">
        <v>279</v>
      </c>
      <c r="E53" s="12" t="s">
        <v>51</v>
      </c>
      <c r="F53" s="108">
        <v>1</v>
      </c>
      <c r="G53" s="108">
        <v>4.3</v>
      </c>
      <c r="H53" s="108">
        <v>6.3</v>
      </c>
      <c r="I53" s="108">
        <v>4.3</v>
      </c>
      <c r="J53" s="108">
        <v>4</v>
      </c>
      <c r="K53" s="108">
        <v>4.3</v>
      </c>
      <c r="L53" s="21">
        <v>6.828703703703704E-05</v>
      </c>
      <c r="M53" s="108">
        <f t="shared" si="1"/>
        <v>24.2</v>
      </c>
      <c r="N53" s="100">
        <v>12</v>
      </c>
    </row>
    <row r="54" spans="1:14" ht="18.75">
      <c r="A54" s="126" t="s">
        <v>257</v>
      </c>
      <c r="B54" s="107" t="s">
        <v>19</v>
      </c>
      <c r="C54" s="107" t="s">
        <v>137</v>
      </c>
      <c r="D54" s="12" t="s">
        <v>265</v>
      </c>
      <c r="E54" s="12" t="s">
        <v>51</v>
      </c>
      <c r="F54" s="108">
        <v>4.3</v>
      </c>
      <c r="G54" s="108">
        <v>2</v>
      </c>
      <c r="H54" s="108">
        <v>6.3</v>
      </c>
      <c r="I54" s="108">
        <v>2.7</v>
      </c>
      <c r="J54" s="108">
        <v>4</v>
      </c>
      <c r="K54" s="108">
        <v>4.3</v>
      </c>
      <c r="L54" s="149">
        <v>5.104166666666666E-05</v>
      </c>
      <c r="M54" s="108">
        <f t="shared" si="1"/>
        <v>23.6</v>
      </c>
      <c r="N54" s="100">
        <v>13</v>
      </c>
    </row>
    <row r="55" spans="1:14" ht="18.75">
      <c r="A55" s="126" t="s">
        <v>245</v>
      </c>
      <c r="B55" s="107" t="s">
        <v>19</v>
      </c>
      <c r="C55" s="107" t="s">
        <v>137</v>
      </c>
      <c r="D55" s="12" t="s">
        <v>247</v>
      </c>
      <c r="E55" s="12" t="s">
        <v>51</v>
      </c>
      <c r="F55" s="108">
        <v>4.3</v>
      </c>
      <c r="G55" s="108">
        <v>1</v>
      </c>
      <c r="H55" s="108">
        <v>6.3</v>
      </c>
      <c r="I55" s="108">
        <v>1.7</v>
      </c>
      <c r="J55" s="108">
        <v>5.3</v>
      </c>
      <c r="K55" s="108">
        <v>4.3</v>
      </c>
      <c r="L55" s="21">
        <v>0.00010543981481481481</v>
      </c>
      <c r="M55" s="108">
        <f t="shared" si="1"/>
        <v>22.9</v>
      </c>
      <c r="N55" s="100">
        <v>14</v>
      </c>
    </row>
    <row r="56" spans="1:14" ht="18.75">
      <c r="A56" s="126" t="s">
        <v>212</v>
      </c>
      <c r="B56" s="107" t="s">
        <v>19</v>
      </c>
      <c r="C56" s="107" t="s">
        <v>137</v>
      </c>
      <c r="D56" s="12" t="s">
        <v>238</v>
      </c>
      <c r="E56" s="12" t="s">
        <v>51</v>
      </c>
      <c r="F56" s="108">
        <v>4.3</v>
      </c>
      <c r="G56" s="108">
        <v>1.7</v>
      </c>
      <c r="H56" s="108">
        <v>6.3</v>
      </c>
      <c r="I56" s="108">
        <v>1.3</v>
      </c>
      <c r="J56" s="108">
        <v>4.3</v>
      </c>
      <c r="K56" s="108">
        <v>4.3</v>
      </c>
      <c r="L56" s="21">
        <v>4.108796296296296E-05</v>
      </c>
      <c r="M56" s="108">
        <f t="shared" si="1"/>
        <v>22.200000000000003</v>
      </c>
      <c r="N56" s="100">
        <v>15</v>
      </c>
    </row>
    <row r="57" spans="1:14" ht="18.75">
      <c r="A57" s="126" t="s">
        <v>168</v>
      </c>
      <c r="B57" s="107" t="s">
        <v>19</v>
      </c>
      <c r="C57" s="107" t="s">
        <v>137</v>
      </c>
      <c r="D57" s="12" t="s">
        <v>176</v>
      </c>
      <c r="E57" s="12" t="s">
        <v>51</v>
      </c>
      <c r="F57" s="108">
        <v>1</v>
      </c>
      <c r="G57" s="108">
        <v>1</v>
      </c>
      <c r="H57" s="108">
        <v>6.3</v>
      </c>
      <c r="I57" s="108">
        <v>4.3</v>
      </c>
      <c r="J57" s="108">
        <v>5.3</v>
      </c>
      <c r="K57" s="108">
        <v>4.3</v>
      </c>
      <c r="L57" s="21">
        <v>7.916666666666666E-05</v>
      </c>
      <c r="M57" s="108">
        <f t="shared" si="1"/>
        <v>22.200000000000003</v>
      </c>
      <c r="N57" s="100">
        <v>16</v>
      </c>
    </row>
    <row r="58" spans="1:14" ht="18.75">
      <c r="A58" s="126" t="s">
        <v>168</v>
      </c>
      <c r="B58" s="107" t="s">
        <v>19</v>
      </c>
      <c r="C58" s="107" t="s">
        <v>137</v>
      </c>
      <c r="D58" s="12" t="s">
        <v>173</v>
      </c>
      <c r="E58" s="12" t="s">
        <v>51</v>
      </c>
      <c r="F58" s="108">
        <v>4.3</v>
      </c>
      <c r="G58" s="108">
        <v>2</v>
      </c>
      <c r="H58" s="108">
        <v>6.3</v>
      </c>
      <c r="I58" s="108">
        <v>4.3</v>
      </c>
      <c r="J58" s="108">
        <v>0</v>
      </c>
      <c r="K58" s="108">
        <v>4.3</v>
      </c>
      <c r="L58" s="21">
        <v>4.236111111111112E-05</v>
      </c>
      <c r="M58" s="108">
        <f t="shared" si="1"/>
        <v>21.2</v>
      </c>
      <c r="N58" s="100">
        <v>17</v>
      </c>
    </row>
    <row r="59" spans="1:14" ht="18.75">
      <c r="A59" s="126" t="s">
        <v>120</v>
      </c>
      <c r="B59" s="107" t="s">
        <v>19</v>
      </c>
      <c r="C59" s="107" t="s">
        <v>137</v>
      </c>
      <c r="D59" s="12" t="s">
        <v>126</v>
      </c>
      <c r="E59" s="12" t="s">
        <v>51</v>
      </c>
      <c r="F59" s="108">
        <v>4.3</v>
      </c>
      <c r="G59" s="108">
        <v>1.7</v>
      </c>
      <c r="H59" s="108">
        <v>6.3</v>
      </c>
      <c r="I59" s="108">
        <v>0</v>
      </c>
      <c r="J59" s="108">
        <v>4</v>
      </c>
      <c r="K59" s="108">
        <v>4.3</v>
      </c>
      <c r="L59" s="21">
        <v>6.99074074074074E-05</v>
      </c>
      <c r="M59" s="108">
        <f t="shared" si="1"/>
        <v>20.6</v>
      </c>
      <c r="N59" s="100">
        <v>18</v>
      </c>
    </row>
    <row r="60" spans="1:14" ht="18.75">
      <c r="A60" s="126" t="s">
        <v>257</v>
      </c>
      <c r="B60" s="107" t="s">
        <v>19</v>
      </c>
      <c r="C60" s="107" t="s">
        <v>137</v>
      </c>
      <c r="D60" s="12" t="s">
        <v>266</v>
      </c>
      <c r="E60" s="12" t="s">
        <v>51</v>
      </c>
      <c r="F60" s="108">
        <v>1</v>
      </c>
      <c r="G60" s="108">
        <v>0</v>
      </c>
      <c r="H60" s="108">
        <v>4</v>
      </c>
      <c r="I60" s="108">
        <v>2.3</v>
      </c>
      <c r="J60" s="108">
        <v>5.3</v>
      </c>
      <c r="K60" s="108">
        <v>4.3</v>
      </c>
      <c r="L60" s="21">
        <v>4.31712962962963E-05</v>
      </c>
      <c r="M60" s="108">
        <f t="shared" si="1"/>
        <v>16.9</v>
      </c>
      <c r="N60" s="100">
        <v>19</v>
      </c>
    </row>
    <row r="61" spans="1:14" ht="18.75">
      <c r="A61" s="126" t="s">
        <v>168</v>
      </c>
      <c r="B61" s="107" t="s">
        <v>19</v>
      </c>
      <c r="C61" s="107" t="s">
        <v>137</v>
      </c>
      <c r="D61" s="12" t="s">
        <v>170</v>
      </c>
      <c r="E61" s="12" t="s">
        <v>51</v>
      </c>
      <c r="F61" s="108">
        <v>1</v>
      </c>
      <c r="G61" s="108">
        <v>0</v>
      </c>
      <c r="H61" s="108">
        <v>3.3</v>
      </c>
      <c r="I61" s="108">
        <v>3</v>
      </c>
      <c r="J61" s="108">
        <v>5.3</v>
      </c>
      <c r="K61" s="108">
        <v>4.3</v>
      </c>
      <c r="L61" s="21">
        <v>0.00011898148148148147</v>
      </c>
      <c r="M61" s="108">
        <f t="shared" si="1"/>
        <v>16.9</v>
      </c>
      <c r="N61" s="100">
        <v>20</v>
      </c>
    </row>
    <row r="62" spans="1:14" ht="18.75">
      <c r="A62" s="126" t="s">
        <v>168</v>
      </c>
      <c r="B62" s="107" t="s">
        <v>19</v>
      </c>
      <c r="C62" s="107" t="s">
        <v>137</v>
      </c>
      <c r="D62" s="12" t="s">
        <v>171</v>
      </c>
      <c r="E62" s="12" t="s">
        <v>51</v>
      </c>
      <c r="F62" s="108">
        <v>1</v>
      </c>
      <c r="G62" s="108">
        <v>0</v>
      </c>
      <c r="H62" s="108">
        <v>3.3</v>
      </c>
      <c r="I62" s="108">
        <v>0</v>
      </c>
      <c r="J62" s="108">
        <v>5.3</v>
      </c>
      <c r="K62" s="108">
        <v>4.3</v>
      </c>
      <c r="L62" s="21">
        <v>9.479166666666665E-05</v>
      </c>
      <c r="M62" s="108">
        <f t="shared" si="1"/>
        <v>13.899999999999999</v>
      </c>
      <c r="N62" s="100">
        <v>21</v>
      </c>
    </row>
    <row r="63" spans="1:14" ht="19.5" thickBot="1">
      <c r="A63" s="128" t="s">
        <v>308</v>
      </c>
      <c r="B63" s="112" t="s">
        <v>19</v>
      </c>
      <c r="C63" s="112" t="s">
        <v>137</v>
      </c>
      <c r="D63" s="113" t="s">
        <v>281</v>
      </c>
      <c r="E63" s="113" t="s">
        <v>51</v>
      </c>
      <c r="F63" s="114">
        <v>1</v>
      </c>
      <c r="G63" s="114">
        <v>1.7</v>
      </c>
      <c r="H63" s="114">
        <v>3</v>
      </c>
      <c r="I63" s="114">
        <v>0</v>
      </c>
      <c r="J63" s="114">
        <v>2.7</v>
      </c>
      <c r="K63" s="114">
        <v>4.3</v>
      </c>
      <c r="L63" s="96">
        <v>4.1898148148148145E-05</v>
      </c>
      <c r="M63" s="114">
        <f t="shared" si="1"/>
        <v>12.7</v>
      </c>
      <c r="N63" s="151">
        <v>22</v>
      </c>
    </row>
  </sheetData>
  <sheetProtection/>
  <autoFilter ref="A1:N63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4">
      <selection activeCell="R10" sqref="R10"/>
    </sheetView>
  </sheetViews>
  <sheetFormatPr defaultColWidth="9.140625" defaultRowHeight="15"/>
  <cols>
    <col min="1" max="1" width="5.7109375" style="44" customWidth="1"/>
    <col min="2" max="2" width="6.57421875" style="44" customWidth="1"/>
    <col min="3" max="3" width="3.28125" style="44" customWidth="1"/>
    <col min="4" max="4" width="41.28125" style="1" customWidth="1"/>
    <col min="5" max="5" width="8.57421875" style="1" customWidth="1"/>
    <col min="6" max="11" width="4.7109375" style="7" customWidth="1"/>
    <col min="12" max="12" width="8.7109375" style="7" customWidth="1"/>
    <col min="13" max="13" width="4.140625" style="7" customWidth="1"/>
    <col min="14" max="16384" width="9.140625" style="1" customWidth="1"/>
  </cols>
  <sheetData>
    <row r="1" spans="1:14" s="4" customFormat="1" ht="75" thickBot="1">
      <c r="A1" s="41" t="s">
        <v>1</v>
      </c>
      <c r="B1" s="41" t="s">
        <v>2</v>
      </c>
      <c r="C1" s="41" t="s">
        <v>3</v>
      </c>
      <c r="D1" s="3" t="s">
        <v>5</v>
      </c>
      <c r="E1" s="88" t="s">
        <v>66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53</v>
      </c>
      <c r="L1" s="10" t="s">
        <v>53</v>
      </c>
      <c r="M1" s="10" t="s">
        <v>12</v>
      </c>
      <c r="N1" s="161" t="s">
        <v>52</v>
      </c>
    </row>
    <row r="2" spans="1:14" ht="18.75">
      <c r="A2" s="156" t="s">
        <v>257</v>
      </c>
      <c r="B2" s="157" t="s">
        <v>16</v>
      </c>
      <c r="C2" s="157" t="s">
        <v>138</v>
      </c>
      <c r="D2" s="38" t="s">
        <v>32</v>
      </c>
      <c r="E2" s="38" t="s">
        <v>50</v>
      </c>
      <c r="F2" s="30">
        <v>6</v>
      </c>
      <c r="G2" s="30">
        <v>10.3</v>
      </c>
      <c r="H2" s="30">
        <v>10.3</v>
      </c>
      <c r="I2" s="30">
        <v>4</v>
      </c>
      <c r="J2" s="30">
        <v>6.3</v>
      </c>
      <c r="K2" s="30">
        <v>8.3</v>
      </c>
      <c r="L2" s="34">
        <v>0.00016782407407407406</v>
      </c>
      <c r="M2" s="30">
        <f aca="true" t="shared" si="0" ref="M2:M41">SUM(F2:K2)</f>
        <v>45.2</v>
      </c>
      <c r="N2" s="150">
        <v>1</v>
      </c>
    </row>
    <row r="3" spans="1:14" ht="18.75">
      <c r="A3" s="158" t="s">
        <v>257</v>
      </c>
      <c r="B3" s="106" t="s">
        <v>16</v>
      </c>
      <c r="C3" s="106" t="s">
        <v>138</v>
      </c>
      <c r="D3" s="13" t="s">
        <v>271</v>
      </c>
      <c r="E3" s="13" t="s">
        <v>50</v>
      </c>
      <c r="F3" s="20">
        <v>4</v>
      </c>
      <c r="G3" s="20">
        <v>10.3</v>
      </c>
      <c r="H3" s="20">
        <v>10.3</v>
      </c>
      <c r="I3" s="20">
        <v>3.7</v>
      </c>
      <c r="J3" s="20">
        <v>8.3</v>
      </c>
      <c r="K3" s="20">
        <v>8.3</v>
      </c>
      <c r="L3" s="19">
        <v>0.0002179398148148148</v>
      </c>
      <c r="M3" s="20">
        <f t="shared" si="0"/>
        <v>44.900000000000006</v>
      </c>
      <c r="N3" s="139">
        <v>2</v>
      </c>
    </row>
    <row r="4" spans="1:14" ht="18.75">
      <c r="A4" s="158" t="s">
        <v>183</v>
      </c>
      <c r="B4" s="106" t="s">
        <v>16</v>
      </c>
      <c r="C4" s="106" t="s">
        <v>138</v>
      </c>
      <c r="D4" s="13" t="s">
        <v>185</v>
      </c>
      <c r="E4" s="13" t="s">
        <v>50</v>
      </c>
      <c r="F4" s="20">
        <v>8.3</v>
      </c>
      <c r="G4" s="20">
        <v>4</v>
      </c>
      <c r="H4" s="20">
        <v>8.3</v>
      </c>
      <c r="I4" s="20">
        <v>7</v>
      </c>
      <c r="J4" s="20">
        <v>8.3</v>
      </c>
      <c r="K4" s="20">
        <v>8.3</v>
      </c>
      <c r="L4" s="19">
        <v>0.00019583333333333334</v>
      </c>
      <c r="M4" s="20">
        <f t="shared" si="0"/>
        <v>44.2</v>
      </c>
      <c r="N4" s="139">
        <v>3</v>
      </c>
    </row>
    <row r="5" spans="1:14" ht="18.75">
      <c r="A5" s="158" t="s">
        <v>257</v>
      </c>
      <c r="B5" s="106" t="s">
        <v>16</v>
      </c>
      <c r="C5" s="106" t="s">
        <v>138</v>
      </c>
      <c r="D5" s="13" t="s">
        <v>89</v>
      </c>
      <c r="E5" s="13" t="s">
        <v>50</v>
      </c>
      <c r="F5" s="20">
        <v>7</v>
      </c>
      <c r="G5" s="20">
        <v>10.3</v>
      </c>
      <c r="H5" s="20">
        <v>0</v>
      </c>
      <c r="I5" s="20">
        <v>7.3</v>
      </c>
      <c r="J5" s="20">
        <v>8.3</v>
      </c>
      <c r="K5" s="20">
        <v>8.3</v>
      </c>
      <c r="L5" s="19">
        <v>0.00013541666666666666</v>
      </c>
      <c r="M5" s="20">
        <f t="shared" si="0"/>
        <v>41.2</v>
      </c>
      <c r="N5" s="100">
        <v>4</v>
      </c>
    </row>
    <row r="6" spans="1:14" ht="18.75">
      <c r="A6" s="158" t="s">
        <v>183</v>
      </c>
      <c r="B6" s="106" t="s">
        <v>16</v>
      </c>
      <c r="C6" s="106" t="s">
        <v>138</v>
      </c>
      <c r="D6" s="13" t="s">
        <v>186</v>
      </c>
      <c r="E6" s="13" t="s">
        <v>50</v>
      </c>
      <c r="F6" s="20">
        <v>5</v>
      </c>
      <c r="G6" s="20">
        <v>2</v>
      </c>
      <c r="H6" s="20">
        <v>10.3</v>
      </c>
      <c r="I6" s="20">
        <v>7</v>
      </c>
      <c r="J6" s="20">
        <v>6</v>
      </c>
      <c r="K6" s="20">
        <v>8.3</v>
      </c>
      <c r="L6" s="19">
        <v>0.0003515046296296296</v>
      </c>
      <c r="M6" s="20">
        <f t="shared" si="0"/>
        <v>38.6</v>
      </c>
      <c r="N6" s="100">
        <v>5</v>
      </c>
    </row>
    <row r="7" spans="1:14" ht="18.75">
      <c r="A7" s="158" t="s">
        <v>257</v>
      </c>
      <c r="B7" s="106" t="s">
        <v>16</v>
      </c>
      <c r="C7" s="106" t="s">
        <v>138</v>
      </c>
      <c r="D7" s="13" t="s">
        <v>269</v>
      </c>
      <c r="E7" s="13" t="s">
        <v>50</v>
      </c>
      <c r="F7" s="20">
        <v>6</v>
      </c>
      <c r="G7" s="20">
        <v>2</v>
      </c>
      <c r="H7" s="20">
        <v>10.3</v>
      </c>
      <c r="I7" s="20">
        <v>2.7</v>
      </c>
      <c r="J7" s="20">
        <v>8.3</v>
      </c>
      <c r="K7" s="20">
        <v>6.7</v>
      </c>
      <c r="L7" s="19"/>
      <c r="M7" s="20">
        <f t="shared" si="0"/>
        <v>36</v>
      </c>
      <c r="N7" s="100">
        <v>6</v>
      </c>
    </row>
    <row r="8" spans="1:14" ht="19.5" thickBot="1">
      <c r="A8" s="159" t="s">
        <v>257</v>
      </c>
      <c r="B8" s="160" t="s">
        <v>16</v>
      </c>
      <c r="C8" s="160" t="s">
        <v>138</v>
      </c>
      <c r="D8" s="32" t="s">
        <v>268</v>
      </c>
      <c r="E8" s="32" t="s">
        <v>50</v>
      </c>
      <c r="F8" s="25">
        <v>4</v>
      </c>
      <c r="G8" s="25">
        <v>4</v>
      </c>
      <c r="H8" s="25">
        <v>8.3</v>
      </c>
      <c r="I8" s="25">
        <v>0</v>
      </c>
      <c r="J8" s="25">
        <v>8.3</v>
      </c>
      <c r="K8" s="25">
        <v>8.3</v>
      </c>
      <c r="L8" s="24">
        <v>0.0003800925925925926</v>
      </c>
      <c r="M8" s="25">
        <f t="shared" si="0"/>
        <v>32.900000000000006</v>
      </c>
      <c r="N8" s="151">
        <v>7</v>
      </c>
    </row>
    <row r="9" spans="1:14" ht="18.75">
      <c r="A9" s="156" t="s">
        <v>257</v>
      </c>
      <c r="B9" s="157" t="s">
        <v>16</v>
      </c>
      <c r="C9" s="157" t="s">
        <v>138</v>
      </c>
      <c r="D9" s="38" t="s">
        <v>28</v>
      </c>
      <c r="E9" s="38" t="s">
        <v>51</v>
      </c>
      <c r="F9" s="30">
        <v>7</v>
      </c>
      <c r="G9" s="30">
        <v>1</v>
      </c>
      <c r="H9" s="30">
        <v>10.3</v>
      </c>
      <c r="I9" s="30">
        <v>3.7</v>
      </c>
      <c r="J9" s="30">
        <v>8.3</v>
      </c>
      <c r="K9" s="30">
        <v>8.3</v>
      </c>
      <c r="L9" s="34">
        <v>0.0001940972222222222</v>
      </c>
      <c r="M9" s="30">
        <f t="shared" si="0"/>
        <v>38.6</v>
      </c>
      <c r="N9" s="150">
        <v>1</v>
      </c>
    </row>
    <row r="10" spans="1:14" ht="18.75">
      <c r="A10" s="158" t="s">
        <v>183</v>
      </c>
      <c r="B10" s="106" t="s">
        <v>16</v>
      </c>
      <c r="C10" s="106" t="s">
        <v>138</v>
      </c>
      <c r="D10" s="13" t="s">
        <v>187</v>
      </c>
      <c r="E10" s="13" t="s">
        <v>51</v>
      </c>
      <c r="F10" s="20">
        <v>5.3</v>
      </c>
      <c r="G10" s="20">
        <v>2</v>
      </c>
      <c r="H10" s="20">
        <v>8.3</v>
      </c>
      <c r="I10" s="20">
        <v>3</v>
      </c>
      <c r="J10" s="20">
        <v>8.3</v>
      </c>
      <c r="K10" s="20">
        <v>8.3</v>
      </c>
      <c r="L10" s="19">
        <v>0.000390162037037037</v>
      </c>
      <c r="M10" s="20">
        <f t="shared" si="0"/>
        <v>35.2</v>
      </c>
      <c r="N10" s="139">
        <v>2</v>
      </c>
    </row>
    <row r="11" spans="1:14" ht="18.75">
      <c r="A11" s="158" t="s">
        <v>257</v>
      </c>
      <c r="B11" s="106" t="s">
        <v>16</v>
      </c>
      <c r="C11" s="106" t="s">
        <v>138</v>
      </c>
      <c r="D11" s="13" t="s">
        <v>94</v>
      </c>
      <c r="E11" s="13" t="s">
        <v>51</v>
      </c>
      <c r="F11" s="20">
        <v>1</v>
      </c>
      <c r="G11" s="20">
        <v>2</v>
      </c>
      <c r="H11" s="20">
        <v>9.3</v>
      </c>
      <c r="I11" s="20">
        <v>8</v>
      </c>
      <c r="J11" s="20">
        <v>8.3</v>
      </c>
      <c r="K11" s="20">
        <v>0</v>
      </c>
      <c r="L11" s="19"/>
      <c r="M11" s="20">
        <f t="shared" si="0"/>
        <v>28.6</v>
      </c>
      <c r="N11" s="139">
        <v>3</v>
      </c>
    </row>
    <row r="12" spans="1:14" ht="18.75">
      <c r="A12" s="158" t="s">
        <v>257</v>
      </c>
      <c r="B12" s="106" t="s">
        <v>16</v>
      </c>
      <c r="C12" s="106" t="s">
        <v>138</v>
      </c>
      <c r="D12" s="13" t="s">
        <v>90</v>
      </c>
      <c r="E12" s="13" t="s">
        <v>51</v>
      </c>
      <c r="F12" s="20">
        <v>0</v>
      </c>
      <c r="G12" s="20">
        <v>3</v>
      </c>
      <c r="H12" s="20">
        <v>9.3</v>
      </c>
      <c r="I12" s="20">
        <v>0</v>
      </c>
      <c r="J12" s="20">
        <v>6</v>
      </c>
      <c r="K12" s="20">
        <v>8.3</v>
      </c>
      <c r="L12" s="19">
        <v>0.00018819444444444447</v>
      </c>
      <c r="M12" s="20">
        <f t="shared" si="0"/>
        <v>26.6</v>
      </c>
      <c r="N12" s="100">
        <v>4</v>
      </c>
    </row>
    <row r="13" spans="1:14" ht="18.75">
      <c r="A13" s="158" t="s">
        <v>183</v>
      </c>
      <c r="B13" s="106" t="s">
        <v>16</v>
      </c>
      <c r="C13" s="106" t="s">
        <v>138</v>
      </c>
      <c r="D13" s="13" t="s">
        <v>184</v>
      </c>
      <c r="E13" s="13" t="s">
        <v>51</v>
      </c>
      <c r="F13" s="20">
        <v>6</v>
      </c>
      <c r="G13" s="20">
        <v>4</v>
      </c>
      <c r="H13" s="20">
        <v>3.3</v>
      </c>
      <c r="I13" s="20">
        <v>0</v>
      </c>
      <c r="J13" s="20">
        <v>7</v>
      </c>
      <c r="K13" s="20">
        <v>5</v>
      </c>
      <c r="L13" s="19"/>
      <c r="M13" s="20">
        <f t="shared" si="0"/>
        <v>25.3</v>
      </c>
      <c r="N13" s="100">
        <v>5</v>
      </c>
    </row>
    <row r="14" spans="1:14" ht="18.75">
      <c r="A14" s="158" t="s">
        <v>257</v>
      </c>
      <c r="B14" s="106" t="s">
        <v>16</v>
      </c>
      <c r="C14" s="106" t="s">
        <v>138</v>
      </c>
      <c r="D14" s="13" t="s">
        <v>267</v>
      </c>
      <c r="E14" s="13" t="s">
        <v>51</v>
      </c>
      <c r="F14" s="20">
        <v>3</v>
      </c>
      <c r="G14" s="20">
        <v>2.3</v>
      </c>
      <c r="H14" s="20">
        <v>0</v>
      </c>
      <c r="I14" s="20">
        <v>3</v>
      </c>
      <c r="J14" s="20">
        <v>8.3</v>
      </c>
      <c r="K14" s="20">
        <v>8.3</v>
      </c>
      <c r="L14" s="19">
        <v>0.0004961805555555555</v>
      </c>
      <c r="M14" s="20">
        <f t="shared" si="0"/>
        <v>24.900000000000002</v>
      </c>
      <c r="N14" s="100">
        <v>6</v>
      </c>
    </row>
    <row r="15" spans="1:14" ht="18.75">
      <c r="A15" s="158" t="s">
        <v>183</v>
      </c>
      <c r="B15" s="106" t="s">
        <v>16</v>
      </c>
      <c r="C15" s="106" t="s">
        <v>138</v>
      </c>
      <c r="D15" s="13" t="s">
        <v>188</v>
      </c>
      <c r="E15" s="13" t="s">
        <v>51</v>
      </c>
      <c r="F15" s="20">
        <v>1.7</v>
      </c>
      <c r="G15" s="20">
        <v>1</v>
      </c>
      <c r="H15" s="20">
        <v>3</v>
      </c>
      <c r="I15" s="20">
        <v>5</v>
      </c>
      <c r="J15" s="20">
        <v>5</v>
      </c>
      <c r="K15" s="20">
        <v>8.3</v>
      </c>
      <c r="L15" s="19">
        <v>0.0002731481481481482</v>
      </c>
      <c r="M15" s="20">
        <f t="shared" si="0"/>
        <v>24</v>
      </c>
      <c r="N15" s="100">
        <v>7</v>
      </c>
    </row>
    <row r="16" spans="1:14" ht="19.5" thickBot="1">
      <c r="A16" s="163" t="s">
        <v>257</v>
      </c>
      <c r="B16" s="164" t="s">
        <v>16</v>
      </c>
      <c r="C16" s="164" t="s">
        <v>138</v>
      </c>
      <c r="D16" s="35" t="s">
        <v>270</v>
      </c>
      <c r="E16" s="35" t="s">
        <v>51</v>
      </c>
      <c r="F16" s="36">
        <v>3</v>
      </c>
      <c r="G16" s="36">
        <v>0</v>
      </c>
      <c r="H16" s="36">
        <v>3.3</v>
      </c>
      <c r="I16" s="36">
        <v>1</v>
      </c>
      <c r="J16" s="36">
        <v>8.3</v>
      </c>
      <c r="K16" s="36">
        <v>8.3</v>
      </c>
      <c r="L16" s="37">
        <v>0.0007928240740740739</v>
      </c>
      <c r="M16" s="36">
        <f t="shared" si="0"/>
        <v>23.900000000000002</v>
      </c>
      <c r="N16" s="154">
        <v>8</v>
      </c>
    </row>
    <row r="17" spans="1:14" ht="19.5" thickTop="1">
      <c r="A17" s="162" t="s">
        <v>277</v>
      </c>
      <c r="B17" s="147" t="s">
        <v>16</v>
      </c>
      <c r="C17" s="147" t="s">
        <v>137</v>
      </c>
      <c r="D17" s="17" t="s">
        <v>67</v>
      </c>
      <c r="E17" s="17" t="s">
        <v>50</v>
      </c>
      <c r="F17" s="23">
        <v>7</v>
      </c>
      <c r="G17" s="23">
        <v>10.3</v>
      </c>
      <c r="H17" s="23">
        <v>9.3</v>
      </c>
      <c r="I17" s="23">
        <v>2</v>
      </c>
      <c r="J17" s="23">
        <v>6.3</v>
      </c>
      <c r="K17" s="23">
        <v>8.3</v>
      </c>
      <c r="L17" s="22">
        <v>0.0002019675925925926</v>
      </c>
      <c r="M17" s="23">
        <f t="shared" si="0"/>
        <v>43.2</v>
      </c>
      <c r="N17" s="139">
        <v>1</v>
      </c>
    </row>
    <row r="18" spans="1:14" ht="18.75">
      <c r="A18" s="158" t="s">
        <v>277</v>
      </c>
      <c r="B18" s="106" t="s">
        <v>16</v>
      </c>
      <c r="C18" s="106" t="s">
        <v>137</v>
      </c>
      <c r="D18" s="13" t="s">
        <v>68</v>
      </c>
      <c r="E18" s="13" t="s">
        <v>50</v>
      </c>
      <c r="F18" s="20">
        <v>5</v>
      </c>
      <c r="G18" s="20">
        <v>10.3</v>
      </c>
      <c r="H18" s="20">
        <v>6.3</v>
      </c>
      <c r="I18" s="20">
        <v>3</v>
      </c>
      <c r="J18" s="20">
        <v>8.3</v>
      </c>
      <c r="K18" s="20">
        <v>8.3</v>
      </c>
      <c r="L18" s="19">
        <v>0.00026805555555555556</v>
      </c>
      <c r="M18" s="20">
        <f t="shared" si="0"/>
        <v>41.2</v>
      </c>
      <c r="N18" s="139">
        <v>2</v>
      </c>
    </row>
    <row r="19" spans="1:14" ht="18.75">
      <c r="A19" s="158" t="s">
        <v>143</v>
      </c>
      <c r="B19" s="106" t="s">
        <v>16</v>
      </c>
      <c r="C19" s="106" t="s">
        <v>137</v>
      </c>
      <c r="D19" s="13" t="s">
        <v>153</v>
      </c>
      <c r="E19" s="13" t="s">
        <v>50</v>
      </c>
      <c r="F19" s="20">
        <v>8.3</v>
      </c>
      <c r="G19" s="20">
        <v>0</v>
      </c>
      <c r="H19" s="20">
        <v>8.7</v>
      </c>
      <c r="I19" s="20">
        <v>0</v>
      </c>
      <c r="J19" s="20">
        <v>8.3</v>
      </c>
      <c r="K19" s="20">
        <v>8.3</v>
      </c>
      <c r="L19" s="19">
        <v>0.000278125</v>
      </c>
      <c r="M19" s="20">
        <f t="shared" si="0"/>
        <v>33.6</v>
      </c>
      <c r="N19" s="139">
        <v>3</v>
      </c>
    </row>
    <row r="20" spans="1:14" ht="18.75">
      <c r="A20" s="158" t="s">
        <v>143</v>
      </c>
      <c r="B20" s="106" t="s">
        <v>16</v>
      </c>
      <c r="C20" s="106" t="s">
        <v>137</v>
      </c>
      <c r="D20" s="13" t="s">
        <v>145</v>
      </c>
      <c r="E20" s="13" t="s">
        <v>50</v>
      </c>
      <c r="F20" s="20">
        <v>4</v>
      </c>
      <c r="G20" s="20">
        <v>4</v>
      </c>
      <c r="H20" s="20">
        <v>10.3</v>
      </c>
      <c r="I20" s="20">
        <v>4</v>
      </c>
      <c r="J20" s="20">
        <v>0</v>
      </c>
      <c r="K20" s="20">
        <v>8.3</v>
      </c>
      <c r="L20" s="19">
        <v>0.00028738425925925926</v>
      </c>
      <c r="M20" s="20">
        <f t="shared" si="0"/>
        <v>30.6</v>
      </c>
      <c r="N20" s="100">
        <v>4</v>
      </c>
    </row>
    <row r="21" spans="1:14" ht="18.75">
      <c r="A21" s="158" t="s">
        <v>168</v>
      </c>
      <c r="B21" s="106" t="s">
        <v>16</v>
      </c>
      <c r="C21" s="106" t="s">
        <v>137</v>
      </c>
      <c r="D21" s="13" t="s">
        <v>223</v>
      </c>
      <c r="E21" s="13" t="s">
        <v>50</v>
      </c>
      <c r="F21" s="20">
        <v>0</v>
      </c>
      <c r="G21" s="20">
        <v>6</v>
      </c>
      <c r="H21" s="20">
        <v>0</v>
      </c>
      <c r="I21" s="20">
        <v>0</v>
      </c>
      <c r="J21" s="20">
        <v>8.3</v>
      </c>
      <c r="K21" s="20">
        <v>8.3</v>
      </c>
      <c r="L21" s="19">
        <v>0.00033171296296296296</v>
      </c>
      <c r="M21" s="20">
        <f t="shared" si="0"/>
        <v>22.6</v>
      </c>
      <c r="N21" s="100">
        <v>5</v>
      </c>
    </row>
    <row r="22" spans="1:14" ht="18.75">
      <c r="A22" s="158" t="s">
        <v>120</v>
      </c>
      <c r="B22" s="106" t="s">
        <v>16</v>
      </c>
      <c r="C22" s="106" t="s">
        <v>137</v>
      </c>
      <c r="D22" s="13" t="s">
        <v>129</v>
      </c>
      <c r="E22" s="13" t="s">
        <v>50</v>
      </c>
      <c r="F22" s="20">
        <v>6</v>
      </c>
      <c r="G22" s="20">
        <v>1</v>
      </c>
      <c r="H22" s="20">
        <v>0</v>
      </c>
      <c r="I22" s="20">
        <v>0</v>
      </c>
      <c r="J22" s="20">
        <v>6</v>
      </c>
      <c r="K22" s="20">
        <v>8.3</v>
      </c>
      <c r="L22" s="19">
        <v>0.00016539351851851852</v>
      </c>
      <c r="M22" s="20">
        <f t="shared" si="0"/>
        <v>21.3</v>
      </c>
      <c r="N22" s="100">
        <v>6</v>
      </c>
    </row>
    <row r="23" spans="1:14" ht="18.75">
      <c r="A23" s="158" t="s">
        <v>143</v>
      </c>
      <c r="B23" s="106" t="s">
        <v>16</v>
      </c>
      <c r="C23" s="106" t="s">
        <v>137</v>
      </c>
      <c r="D23" s="13" t="s">
        <v>144</v>
      </c>
      <c r="E23" s="13" t="s">
        <v>50</v>
      </c>
      <c r="F23" s="20">
        <v>5</v>
      </c>
      <c r="G23" s="20">
        <v>2.7</v>
      </c>
      <c r="H23" s="20">
        <v>0</v>
      </c>
      <c r="I23" s="20">
        <v>2</v>
      </c>
      <c r="J23" s="20">
        <v>3</v>
      </c>
      <c r="K23" s="20">
        <v>8.3</v>
      </c>
      <c r="L23" s="19">
        <v>0.00024710648148148145</v>
      </c>
      <c r="M23" s="20">
        <f t="shared" si="0"/>
        <v>21</v>
      </c>
      <c r="N23" s="100">
        <v>7</v>
      </c>
    </row>
    <row r="24" spans="1:14" ht="19.5" thickBot="1">
      <c r="A24" s="159" t="s">
        <v>168</v>
      </c>
      <c r="B24" s="160" t="s">
        <v>16</v>
      </c>
      <c r="C24" s="160" t="s">
        <v>137</v>
      </c>
      <c r="D24" s="32" t="s">
        <v>225</v>
      </c>
      <c r="E24" s="32" t="s">
        <v>50</v>
      </c>
      <c r="F24" s="25">
        <v>5</v>
      </c>
      <c r="G24" s="25">
        <v>0</v>
      </c>
      <c r="H24" s="25">
        <v>8</v>
      </c>
      <c r="I24" s="25">
        <v>3.7</v>
      </c>
      <c r="J24" s="25">
        <v>0</v>
      </c>
      <c r="K24" s="25">
        <v>0</v>
      </c>
      <c r="L24" s="24"/>
      <c r="M24" s="25">
        <f t="shared" si="0"/>
        <v>16.7</v>
      </c>
      <c r="N24" s="151">
        <v>8</v>
      </c>
    </row>
    <row r="25" spans="1:14" ht="18.75">
      <c r="A25" s="156" t="s">
        <v>277</v>
      </c>
      <c r="B25" s="157" t="s">
        <v>16</v>
      </c>
      <c r="C25" s="157" t="s">
        <v>137</v>
      </c>
      <c r="D25" s="38" t="s">
        <v>21</v>
      </c>
      <c r="E25" s="38" t="s">
        <v>51</v>
      </c>
      <c r="F25" s="30">
        <v>8.3</v>
      </c>
      <c r="G25" s="30">
        <v>10.3</v>
      </c>
      <c r="H25" s="30">
        <v>10.3</v>
      </c>
      <c r="I25" s="30">
        <v>8.3</v>
      </c>
      <c r="J25" s="30">
        <v>6</v>
      </c>
      <c r="K25" s="30">
        <v>8.3</v>
      </c>
      <c r="L25" s="34">
        <v>8.483796296296298E-05</v>
      </c>
      <c r="M25" s="30">
        <f t="shared" si="0"/>
        <v>51.5</v>
      </c>
      <c r="N25" s="150">
        <v>1</v>
      </c>
    </row>
    <row r="26" spans="1:14" ht="18.75">
      <c r="A26" s="158" t="s">
        <v>168</v>
      </c>
      <c r="B26" s="106" t="s">
        <v>16</v>
      </c>
      <c r="C26" s="106" t="s">
        <v>137</v>
      </c>
      <c r="D26" s="13" t="s">
        <v>226</v>
      </c>
      <c r="E26" s="13" t="s">
        <v>51</v>
      </c>
      <c r="F26" s="20">
        <v>8.3</v>
      </c>
      <c r="G26" s="20">
        <v>10.3</v>
      </c>
      <c r="H26" s="20">
        <v>10.3</v>
      </c>
      <c r="I26" s="20">
        <v>0</v>
      </c>
      <c r="J26" s="20">
        <v>8.3</v>
      </c>
      <c r="K26" s="20">
        <v>8.3</v>
      </c>
      <c r="L26" s="19">
        <v>0.00029791666666666665</v>
      </c>
      <c r="M26" s="20">
        <f t="shared" si="0"/>
        <v>45.5</v>
      </c>
      <c r="N26" s="139">
        <v>2</v>
      </c>
    </row>
    <row r="27" spans="1:14" ht="18.75">
      <c r="A27" s="158" t="s">
        <v>277</v>
      </c>
      <c r="B27" s="106" t="s">
        <v>16</v>
      </c>
      <c r="C27" s="106" t="s">
        <v>137</v>
      </c>
      <c r="D27" s="13" t="s">
        <v>20</v>
      </c>
      <c r="E27" s="13" t="s">
        <v>51</v>
      </c>
      <c r="F27" s="20">
        <v>0</v>
      </c>
      <c r="G27" s="20">
        <v>10.3</v>
      </c>
      <c r="H27" s="20">
        <v>10.3</v>
      </c>
      <c r="I27" s="20">
        <v>3</v>
      </c>
      <c r="J27" s="20">
        <v>8.3</v>
      </c>
      <c r="K27" s="20">
        <v>8.3</v>
      </c>
      <c r="L27" s="19">
        <v>0.00019548611111111112</v>
      </c>
      <c r="M27" s="20">
        <f t="shared" si="0"/>
        <v>40.2</v>
      </c>
      <c r="N27" s="139">
        <v>3</v>
      </c>
    </row>
    <row r="28" spans="1:14" ht="18.75">
      <c r="A28" s="158" t="s">
        <v>143</v>
      </c>
      <c r="B28" s="106" t="s">
        <v>16</v>
      </c>
      <c r="C28" s="106" t="s">
        <v>137</v>
      </c>
      <c r="D28" s="13" t="s">
        <v>146</v>
      </c>
      <c r="E28" s="13" t="s">
        <v>51</v>
      </c>
      <c r="F28" s="20">
        <v>0</v>
      </c>
      <c r="G28" s="20">
        <v>10.3</v>
      </c>
      <c r="H28" s="20">
        <v>8</v>
      </c>
      <c r="I28" s="20">
        <v>7</v>
      </c>
      <c r="J28" s="20">
        <v>6</v>
      </c>
      <c r="K28" s="20">
        <v>8.3</v>
      </c>
      <c r="L28" s="19">
        <v>0.00026122685185185184</v>
      </c>
      <c r="M28" s="20">
        <f t="shared" si="0"/>
        <v>39.6</v>
      </c>
      <c r="N28" s="100">
        <v>4</v>
      </c>
    </row>
    <row r="29" spans="1:14" ht="18.75">
      <c r="A29" s="158" t="s">
        <v>197</v>
      </c>
      <c r="B29" s="106" t="s">
        <v>16</v>
      </c>
      <c r="C29" s="106" t="s">
        <v>137</v>
      </c>
      <c r="D29" s="13" t="s">
        <v>199</v>
      </c>
      <c r="E29" s="13" t="s">
        <v>51</v>
      </c>
      <c r="F29" s="20">
        <v>6.7</v>
      </c>
      <c r="G29" s="20">
        <v>4</v>
      </c>
      <c r="H29" s="20">
        <v>10.3</v>
      </c>
      <c r="I29" s="20">
        <v>0</v>
      </c>
      <c r="J29" s="20">
        <v>8.3</v>
      </c>
      <c r="K29" s="20">
        <v>8.3</v>
      </c>
      <c r="L29" s="19">
        <v>0.0001792824074074074</v>
      </c>
      <c r="M29" s="20">
        <f t="shared" si="0"/>
        <v>37.6</v>
      </c>
      <c r="N29" s="100">
        <v>5</v>
      </c>
    </row>
    <row r="30" spans="1:14" ht="18.75">
      <c r="A30" s="158" t="s">
        <v>277</v>
      </c>
      <c r="B30" s="106" t="s">
        <v>16</v>
      </c>
      <c r="C30" s="106" t="s">
        <v>137</v>
      </c>
      <c r="D30" s="13" t="s">
        <v>69</v>
      </c>
      <c r="E30" s="13" t="s">
        <v>51</v>
      </c>
      <c r="F30" s="20">
        <v>8.3</v>
      </c>
      <c r="G30" s="20">
        <v>1</v>
      </c>
      <c r="H30" s="20">
        <v>9.3</v>
      </c>
      <c r="I30" s="20">
        <v>5.3</v>
      </c>
      <c r="J30" s="20">
        <v>8.3</v>
      </c>
      <c r="K30" s="20">
        <v>4.3</v>
      </c>
      <c r="L30" s="19"/>
      <c r="M30" s="20">
        <f t="shared" si="0"/>
        <v>36.5</v>
      </c>
      <c r="N30" s="100">
        <v>6</v>
      </c>
    </row>
    <row r="31" spans="1:14" ht="18.75">
      <c r="A31" s="158" t="s">
        <v>143</v>
      </c>
      <c r="B31" s="106" t="s">
        <v>16</v>
      </c>
      <c r="C31" s="106" t="s">
        <v>137</v>
      </c>
      <c r="D31" s="13" t="s">
        <v>147</v>
      </c>
      <c r="E31" s="13" t="s">
        <v>51</v>
      </c>
      <c r="F31" s="20">
        <v>4</v>
      </c>
      <c r="G31" s="20">
        <v>6</v>
      </c>
      <c r="H31" s="20">
        <v>9.7</v>
      </c>
      <c r="I31" s="20">
        <v>0</v>
      </c>
      <c r="J31" s="20">
        <v>8.3</v>
      </c>
      <c r="K31" s="20">
        <v>8.3</v>
      </c>
      <c r="L31" s="19">
        <v>0.0001046296296296296</v>
      </c>
      <c r="M31" s="20">
        <f t="shared" si="0"/>
        <v>36.3</v>
      </c>
      <c r="N31" s="100">
        <v>7</v>
      </c>
    </row>
    <row r="32" spans="1:14" ht="18.75">
      <c r="A32" s="158" t="s">
        <v>120</v>
      </c>
      <c r="B32" s="106" t="s">
        <v>16</v>
      </c>
      <c r="C32" s="106" t="s">
        <v>137</v>
      </c>
      <c r="D32" s="13" t="s">
        <v>63</v>
      </c>
      <c r="E32" s="13" t="s">
        <v>51</v>
      </c>
      <c r="F32" s="20">
        <v>1</v>
      </c>
      <c r="G32" s="20">
        <v>2</v>
      </c>
      <c r="H32" s="20">
        <v>10.3</v>
      </c>
      <c r="I32" s="20">
        <v>3</v>
      </c>
      <c r="J32" s="20">
        <v>8.3</v>
      </c>
      <c r="K32" s="20">
        <v>8.3</v>
      </c>
      <c r="L32" s="19">
        <v>0.0002719907407407407</v>
      </c>
      <c r="M32" s="20">
        <f t="shared" si="0"/>
        <v>32.900000000000006</v>
      </c>
      <c r="N32" s="100">
        <v>8</v>
      </c>
    </row>
    <row r="33" spans="1:14" ht="18.75">
      <c r="A33" s="158" t="s">
        <v>197</v>
      </c>
      <c r="B33" s="106" t="s">
        <v>16</v>
      </c>
      <c r="C33" s="106" t="s">
        <v>137</v>
      </c>
      <c r="D33" s="13" t="s">
        <v>208</v>
      </c>
      <c r="E33" s="13" t="s">
        <v>51</v>
      </c>
      <c r="F33" s="20">
        <v>0</v>
      </c>
      <c r="G33" s="20">
        <v>2.7</v>
      </c>
      <c r="H33" s="20">
        <v>10.3</v>
      </c>
      <c r="I33" s="20">
        <v>4</v>
      </c>
      <c r="J33" s="20">
        <v>6</v>
      </c>
      <c r="K33" s="20">
        <v>8.3</v>
      </c>
      <c r="L33" s="19">
        <v>0.0002761574074074074</v>
      </c>
      <c r="M33" s="20">
        <f t="shared" si="0"/>
        <v>31.3</v>
      </c>
      <c r="N33" s="100">
        <v>9</v>
      </c>
    </row>
    <row r="34" spans="1:14" ht="18.75">
      <c r="A34" s="158" t="s">
        <v>197</v>
      </c>
      <c r="B34" s="106" t="s">
        <v>16</v>
      </c>
      <c r="C34" s="106" t="s">
        <v>137</v>
      </c>
      <c r="D34" s="13" t="s">
        <v>198</v>
      </c>
      <c r="E34" s="13" t="s">
        <v>51</v>
      </c>
      <c r="F34" s="20">
        <v>5</v>
      </c>
      <c r="G34" s="20">
        <v>7</v>
      </c>
      <c r="H34" s="20">
        <v>4.3</v>
      </c>
      <c r="I34" s="20">
        <v>0</v>
      </c>
      <c r="J34" s="20">
        <v>4</v>
      </c>
      <c r="K34" s="20">
        <v>8.3</v>
      </c>
      <c r="L34" s="19">
        <v>0.00028125000000000003</v>
      </c>
      <c r="M34" s="20">
        <f t="shared" si="0"/>
        <v>28.6</v>
      </c>
      <c r="N34" s="100">
        <v>10</v>
      </c>
    </row>
    <row r="35" spans="1:14" ht="18.75">
      <c r="A35" s="158" t="s">
        <v>120</v>
      </c>
      <c r="B35" s="106" t="s">
        <v>16</v>
      </c>
      <c r="C35" s="106" t="s">
        <v>137</v>
      </c>
      <c r="D35" s="13" t="s">
        <v>62</v>
      </c>
      <c r="E35" s="13" t="s">
        <v>51</v>
      </c>
      <c r="F35" s="20">
        <v>0</v>
      </c>
      <c r="G35" s="20">
        <v>2.7</v>
      </c>
      <c r="H35" s="20">
        <v>8.3</v>
      </c>
      <c r="I35" s="20">
        <v>4</v>
      </c>
      <c r="J35" s="20">
        <v>3</v>
      </c>
      <c r="K35" s="20">
        <v>8.3</v>
      </c>
      <c r="L35" s="19">
        <v>0.0005767361111111111</v>
      </c>
      <c r="M35" s="20">
        <f t="shared" si="0"/>
        <v>26.3</v>
      </c>
      <c r="N35" s="100">
        <v>11</v>
      </c>
    </row>
    <row r="36" spans="1:14" ht="18.75">
      <c r="A36" s="158" t="s">
        <v>120</v>
      </c>
      <c r="B36" s="106" t="s">
        <v>16</v>
      </c>
      <c r="C36" s="106" t="s">
        <v>137</v>
      </c>
      <c r="D36" s="13" t="s">
        <v>127</v>
      </c>
      <c r="E36" s="13" t="s">
        <v>51</v>
      </c>
      <c r="F36" s="20">
        <v>5</v>
      </c>
      <c r="G36" s="20">
        <v>1.7</v>
      </c>
      <c r="H36" s="20">
        <v>5.7</v>
      </c>
      <c r="I36" s="20">
        <v>2</v>
      </c>
      <c r="J36" s="20">
        <v>3</v>
      </c>
      <c r="K36" s="20">
        <v>8.3</v>
      </c>
      <c r="L36" s="19">
        <v>0.000542824074074074</v>
      </c>
      <c r="M36" s="20">
        <f t="shared" si="0"/>
        <v>25.7</v>
      </c>
      <c r="N36" s="100">
        <v>12</v>
      </c>
    </row>
    <row r="37" spans="1:14" ht="18.75">
      <c r="A37" s="158" t="s">
        <v>120</v>
      </c>
      <c r="B37" s="106" t="s">
        <v>16</v>
      </c>
      <c r="C37" s="106" t="s">
        <v>137</v>
      </c>
      <c r="D37" s="13" t="s">
        <v>128</v>
      </c>
      <c r="E37" s="13" t="s">
        <v>51</v>
      </c>
      <c r="F37" s="20">
        <v>6</v>
      </c>
      <c r="G37" s="20">
        <v>5</v>
      </c>
      <c r="H37" s="20">
        <v>0</v>
      </c>
      <c r="I37" s="20">
        <v>3</v>
      </c>
      <c r="J37" s="20">
        <v>0</v>
      </c>
      <c r="K37" s="20">
        <v>8.3</v>
      </c>
      <c r="L37" s="19">
        <v>0.00030509259259259254</v>
      </c>
      <c r="M37" s="20">
        <f t="shared" si="0"/>
        <v>22.3</v>
      </c>
      <c r="N37" s="100">
        <v>13</v>
      </c>
    </row>
    <row r="38" spans="1:14" ht="18.75">
      <c r="A38" s="158" t="s">
        <v>168</v>
      </c>
      <c r="B38" s="106" t="s">
        <v>16</v>
      </c>
      <c r="C38" s="106" t="s">
        <v>137</v>
      </c>
      <c r="D38" s="13" t="s">
        <v>222</v>
      </c>
      <c r="E38" s="13" t="s">
        <v>51</v>
      </c>
      <c r="F38" s="20">
        <v>6</v>
      </c>
      <c r="G38" s="20">
        <v>1</v>
      </c>
      <c r="H38" s="20">
        <v>0</v>
      </c>
      <c r="I38" s="20">
        <v>2.7</v>
      </c>
      <c r="J38" s="20">
        <v>4</v>
      </c>
      <c r="K38" s="20">
        <v>8.3</v>
      </c>
      <c r="L38" s="19">
        <v>0.0003751157407407407</v>
      </c>
      <c r="M38" s="20">
        <f t="shared" si="0"/>
        <v>22</v>
      </c>
      <c r="N38" s="100">
        <v>14</v>
      </c>
    </row>
    <row r="39" spans="1:14" ht="18.75">
      <c r="A39" s="158" t="s">
        <v>197</v>
      </c>
      <c r="B39" s="106" t="s">
        <v>16</v>
      </c>
      <c r="C39" s="106" t="s">
        <v>137</v>
      </c>
      <c r="D39" s="13" t="s">
        <v>200</v>
      </c>
      <c r="E39" s="13" t="s">
        <v>51</v>
      </c>
      <c r="F39" s="20">
        <v>1.7</v>
      </c>
      <c r="G39" s="20">
        <v>0</v>
      </c>
      <c r="H39" s="20">
        <v>6.3</v>
      </c>
      <c r="I39" s="20">
        <v>2</v>
      </c>
      <c r="J39" s="20">
        <v>0</v>
      </c>
      <c r="K39" s="20">
        <v>6</v>
      </c>
      <c r="L39" s="19"/>
      <c r="M39" s="20">
        <f t="shared" si="0"/>
        <v>16</v>
      </c>
      <c r="N39" s="100">
        <v>15</v>
      </c>
    </row>
    <row r="40" spans="1:14" ht="18.75">
      <c r="A40" s="158" t="s">
        <v>168</v>
      </c>
      <c r="B40" s="106" t="s">
        <v>16</v>
      </c>
      <c r="C40" s="106" t="s">
        <v>137</v>
      </c>
      <c r="D40" s="13" t="s">
        <v>224</v>
      </c>
      <c r="E40" s="13" t="s">
        <v>51</v>
      </c>
      <c r="F40" s="20">
        <v>0</v>
      </c>
      <c r="G40" s="20">
        <v>2</v>
      </c>
      <c r="H40" s="20">
        <v>10.3</v>
      </c>
      <c r="I40" s="20">
        <v>2.7</v>
      </c>
      <c r="J40" s="20">
        <v>0</v>
      </c>
      <c r="K40" s="20">
        <v>0</v>
      </c>
      <c r="L40" s="19"/>
      <c r="M40" s="20">
        <f t="shared" si="0"/>
        <v>15</v>
      </c>
      <c r="N40" s="100">
        <v>16</v>
      </c>
    </row>
    <row r="41" spans="1:14" ht="19.5" thickBot="1">
      <c r="A41" s="159" t="s">
        <v>197</v>
      </c>
      <c r="B41" s="160" t="s">
        <v>16</v>
      </c>
      <c r="C41" s="160" t="s">
        <v>137</v>
      </c>
      <c r="D41" s="32" t="s">
        <v>201</v>
      </c>
      <c r="E41" s="32" t="s">
        <v>51</v>
      </c>
      <c r="F41" s="25">
        <v>0</v>
      </c>
      <c r="G41" s="25">
        <v>0</v>
      </c>
      <c r="H41" s="25">
        <v>4.3</v>
      </c>
      <c r="I41" s="25">
        <v>2</v>
      </c>
      <c r="J41" s="25">
        <v>3</v>
      </c>
      <c r="K41" s="25">
        <v>0</v>
      </c>
      <c r="L41" s="24"/>
      <c r="M41" s="25">
        <f t="shared" si="0"/>
        <v>9.3</v>
      </c>
      <c r="N41" s="151">
        <v>17</v>
      </c>
    </row>
  </sheetData>
  <sheetProtection/>
  <autoFilter ref="A1:N4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5.7109375" style="44" customWidth="1"/>
    <col min="2" max="2" width="6.57421875" style="44" customWidth="1"/>
    <col min="3" max="3" width="3.28125" style="44" customWidth="1"/>
    <col min="4" max="4" width="41.28125" style="1" customWidth="1"/>
    <col min="5" max="5" width="5.57421875" style="1" customWidth="1"/>
    <col min="6" max="11" width="4.7109375" style="7" customWidth="1"/>
    <col min="12" max="12" width="8.7109375" style="7" customWidth="1"/>
    <col min="13" max="13" width="14.00390625" style="7" customWidth="1"/>
    <col min="14" max="16384" width="9.140625" style="1" customWidth="1"/>
  </cols>
  <sheetData>
    <row r="1" spans="1:14" s="4" customFormat="1" ht="75" thickBot="1">
      <c r="A1" s="41" t="s">
        <v>1</v>
      </c>
      <c r="B1" s="41" t="s">
        <v>2</v>
      </c>
      <c r="C1" s="41" t="s">
        <v>3</v>
      </c>
      <c r="D1" s="3" t="s">
        <v>5</v>
      </c>
      <c r="E1" s="88" t="s">
        <v>66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53</v>
      </c>
      <c r="L1" s="10" t="s">
        <v>53</v>
      </c>
      <c r="M1" s="10" t="s">
        <v>12</v>
      </c>
      <c r="N1" s="161" t="s">
        <v>52</v>
      </c>
    </row>
    <row r="2" spans="1:14" ht="18.75">
      <c r="A2" s="120" t="s">
        <v>296</v>
      </c>
      <c r="B2" s="121" t="s">
        <v>17</v>
      </c>
      <c r="C2" s="121" t="s">
        <v>138</v>
      </c>
      <c r="D2" s="122" t="s">
        <v>301</v>
      </c>
      <c r="E2" s="122" t="s">
        <v>50</v>
      </c>
      <c r="F2" s="123">
        <v>8.3</v>
      </c>
      <c r="G2" s="123">
        <v>10.3</v>
      </c>
      <c r="H2" s="123">
        <v>4</v>
      </c>
      <c r="I2" s="123">
        <v>6</v>
      </c>
      <c r="J2" s="123">
        <v>8.3</v>
      </c>
      <c r="K2" s="123">
        <v>8.3</v>
      </c>
      <c r="L2" s="95">
        <v>0.0001611111111111111</v>
      </c>
      <c r="M2" s="123">
        <f aca="true" t="shared" si="0" ref="M2:M33">SUM(F2:K2)</f>
        <v>45.2</v>
      </c>
      <c r="N2" s="150">
        <v>1</v>
      </c>
    </row>
    <row r="3" spans="1:14" ht="18.75">
      <c r="A3" s="126" t="s">
        <v>308</v>
      </c>
      <c r="B3" s="107" t="s">
        <v>17</v>
      </c>
      <c r="C3" s="107" t="s">
        <v>138</v>
      </c>
      <c r="D3" s="12" t="s">
        <v>291</v>
      </c>
      <c r="E3" s="12" t="s">
        <v>50</v>
      </c>
      <c r="F3" s="108">
        <v>8.3</v>
      </c>
      <c r="G3" s="108">
        <v>2.3</v>
      </c>
      <c r="H3" s="108">
        <v>10.3</v>
      </c>
      <c r="I3" s="108">
        <v>0</v>
      </c>
      <c r="J3" s="108">
        <v>7</v>
      </c>
      <c r="K3" s="108">
        <v>8.3</v>
      </c>
      <c r="L3" s="21">
        <v>0.00030856481481481485</v>
      </c>
      <c r="M3" s="108">
        <f t="shared" si="0"/>
        <v>36.2</v>
      </c>
      <c r="N3" s="139">
        <v>2</v>
      </c>
    </row>
    <row r="4" spans="1:14" ht="18.75">
      <c r="A4" s="126" t="s">
        <v>257</v>
      </c>
      <c r="B4" s="107" t="s">
        <v>17</v>
      </c>
      <c r="C4" s="107" t="s">
        <v>138</v>
      </c>
      <c r="D4" s="12" t="s">
        <v>106</v>
      </c>
      <c r="E4" s="12" t="s">
        <v>50</v>
      </c>
      <c r="F4" s="108">
        <v>8.3</v>
      </c>
      <c r="G4" s="108">
        <v>5.3</v>
      </c>
      <c r="H4" s="108">
        <v>10.3</v>
      </c>
      <c r="I4" s="108">
        <v>0</v>
      </c>
      <c r="J4" s="108">
        <v>3.7</v>
      </c>
      <c r="K4" s="108">
        <v>8.3</v>
      </c>
      <c r="L4" s="21">
        <v>0.00015763888888888888</v>
      </c>
      <c r="M4" s="108">
        <f t="shared" si="0"/>
        <v>35.900000000000006</v>
      </c>
      <c r="N4" s="139">
        <v>3</v>
      </c>
    </row>
    <row r="5" spans="1:14" ht="18.75">
      <c r="A5" s="126" t="s">
        <v>288</v>
      </c>
      <c r="B5" s="107" t="s">
        <v>17</v>
      </c>
      <c r="C5" s="107" t="s">
        <v>138</v>
      </c>
      <c r="D5" s="12" t="s">
        <v>289</v>
      </c>
      <c r="E5" s="12" t="s">
        <v>50</v>
      </c>
      <c r="F5" s="108">
        <v>6</v>
      </c>
      <c r="G5" s="108">
        <v>10.3</v>
      </c>
      <c r="H5" s="108">
        <v>0</v>
      </c>
      <c r="I5" s="108">
        <v>2</v>
      </c>
      <c r="J5" s="108">
        <v>8.3</v>
      </c>
      <c r="K5" s="108">
        <v>8.3</v>
      </c>
      <c r="L5" s="21">
        <v>0.00029942129629629633</v>
      </c>
      <c r="M5" s="108">
        <f t="shared" si="0"/>
        <v>34.900000000000006</v>
      </c>
      <c r="N5" s="100">
        <v>4</v>
      </c>
    </row>
    <row r="6" spans="1:14" ht="18.75">
      <c r="A6" s="126" t="s">
        <v>257</v>
      </c>
      <c r="B6" s="107" t="s">
        <v>17</v>
      </c>
      <c r="C6" s="107" t="s">
        <v>138</v>
      </c>
      <c r="D6" s="12" t="s">
        <v>88</v>
      </c>
      <c r="E6" s="12" t="s">
        <v>50</v>
      </c>
      <c r="F6" s="108">
        <v>1</v>
      </c>
      <c r="G6" s="108">
        <v>5.3</v>
      </c>
      <c r="H6" s="108">
        <v>8</v>
      </c>
      <c r="I6" s="108">
        <v>2</v>
      </c>
      <c r="J6" s="108">
        <v>8.3</v>
      </c>
      <c r="K6" s="108">
        <v>8.3</v>
      </c>
      <c r="L6" s="21">
        <v>0.00013518518518518518</v>
      </c>
      <c r="M6" s="108">
        <f t="shared" si="0"/>
        <v>32.900000000000006</v>
      </c>
      <c r="N6" s="100">
        <v>5</v>
      </c>
    </row>
    <row r="7" spans="1:14" ht="18.75">
      <c r="A7" s="126" t="s">
        <v>257</v>
      </c>
      <c r="B7" s="107" t="s">
        <v>17</v>
      </c>
      <c r="C7" s="107" t="s">
        <v>138</v>
      </c>
      <c r="D7" s="12" t="s">
        <v>31</v>
      </c>
      <c r="E7" s="12" t="s">
        <v>50</v>
      </c>
      <c r="F7" s="108">
        <v>5</v>
      </c>
      <c r="G7" s="108">
        <v>3.3</v>
      </c>
      <c r="H7" s="108">
        <v>8.3</v>
      </c>
      <c r="I7" s="108">
        <v>3</v>
      </c>
      <c r="J7" s="108">
        <v>5</v>
      </c>
      <c r="K7" s="108">
        <v>8.3</v>
      </c>
      <c r="L7" s="21">
        <v>0.00022662037037037033</v>
      </c>
      <c r="M7" s="108">
        <f t="shared" si="0"/>
        <v>32.900000000000006</v>
      </c>
      <c r="N7" s="100">
        <v>6</v>
      </c>
    </row>
    <row r="8" spans="1:14" ht="18.75">
      <c r="A8" s="126" t="s">
        <v>296</v>
      </c>
      <c r="B8" s="107" t="s">
        <v>17</v>
      </c>
      <c r="C8" s="107" t="s">
        <v>138</v>
      </c>
      <c r="D8" s="12" t="s">
        <v>300</v>
      </c>
      <c r="E8" s="12" t="s">
        <v>50</v>
      </c>
      <c r="F8" s="108">
        <v>1</v>
      </c>
      <c r="G8" s="108">
        <v>0</v>
      </c>
      <c r="H8" s="108">
        <v>10.3</v>
      </c>
      <c r="I8" s="108">
        <v>0</v>
      </c>
      <c r="J8" s="108">
        <v>8.3</v>
      </c>
      <c r="K8" s="108">
        <v>8.3</v>
      </c>
      <c r="L8" s="21">
        <v>0.00018391203703703704</v>
      </c>
      <c r="M8" s="108">
        <f t="shared" si="0"/>
        <v>27.900000000000002</v>
      </c>
      <c r="N8" s="100">
        <v>7</v>
      </c>
    </row>
    <row r="9" spans="1:14" ht="18.75">
      <c r="A9" s="126" t="s">
        <v>257</v>
      </c>
      <c r="B9" s="107" t="s">
        <v>17</v>
      </c>
      <c r="C9" s="107" t="s">
        <v>138</v>
      </c>
      <c r="D9" s="12" t="s">
        <v>275</v>
      </c>
      <c r="E9" s="12" t="s">
        <v>50</v>
      </c>
      <c r="F9" s="108">
        <v>6</v>
      </c>
      <c r="G9" s="108">
        <v>0</v>
      </c>
      <c r="H9" s="108">
        <v>10.3</v>
      </c>
      <c r="I9" s="108">
        <v>6.3</v>
      </c>
      <c r="J9" s="108">
        <v>3</v>
      </c>
      <c r="K9" s="108">
        <v>0</v>
      </c>
      <c r="L9" s="21"/>
      <c r="M9" s="108">
        <f t="shared" si="0"/>
        <v>25.6</v>
      </c>
      <c r="N9" s="100">
        <v>8</v>
      </c>
    </row>
    <row r="10" spans="1:14" ht="18.75">
      <c r="A10" s="126" t="s">
        <v>257</v>
      </c>
      <c r="B10" s="107" t="s">
        <v>17</v>
      </c>
      <c r="C10" s="107" t="s">
        <v>138</v>
      </c>
      <c r="D10" s="12" t="s">
        <v>285</v>
      </c>
      <c r="E10" s="12" t="s">
        <v>50</v>
      </c>
      <c r="F10" s="108">
        <v>8.3</v>
      </c>
      <c r="G10" s="108">
        <v>0</v>
      </c>
      <c r="H10" s="108">
        <v>0</v>
      </c>
      <c r="I10" s="108">
        <v>2</v>
      </c>
      <c r="J10" s="108">
        <v>3.3</v>
      </c>
      <c r="K10" s="108">
        <v>8.3</v>
      </c>
      <c r="L10" s="21">
        <v>0.00013993055555555555</v>
      </c>
      <c r="M10" s="108">
        <f t="shared" si="0"/>
        <v>21.900000000000002</v>
      </c>
      <c r="N10" s="100">
        <v>9</v>
      </c>
    </row>
    <row r="11" spans="1:14" ht="18.75">
      <c r="A11" s="126" t="s">
        <v>296</v>
      </c>
      <c r="B11" s="107" t="s">
        <v>17</v>
      </c>
      <c r="C11" s="107" t="s">
        <v>138</v>
      </c>
      <c r="D11" s="12" t="s">
        <v>302</v>
      </c>
      <c r="E11" s="12" t="s">
        <v>50</v>
      </c>
      <c r="F11" s="108">
        <v>0</v>
      </c>
      <c r="G11" s="108">
        <v>3</v>
      </c>
      <c r="H11" s="108">
        <v>8</v>
      </c>
      <c r="I11" s="108">
        <v>0</v>
      </c>
      <c r="J11" s="108">
        <v>5.7</v>
      </c>
      <c r="K11" s="108">
        <v>4</v>
      </c>
      <c r="L11" s="21"/>
      <c r="M11" s="108">
        <f t="shared" si="0"/>
        <v>20.7</v>
      </c>
      <c r="N11" s="100">
        <v>10</v>
      </c>
    </row>
    <row r="12" spans="1:14" ht="19.5" thickBot="1">
      <c r="A12" s="128" t="s">
        <v>296</v>
      </c>
      <c r="B12" s="112" t="s">
        <v>17</v>
      </c>
      <c r="C12" s="112" t="s">
        <v>138</v>
      </c>
      <c r="D12" s="113" t="s">
        <v>299</v>
      </c>
      <c r="E12" s="113" t="s">
        <v>50</v>
      </c>
      <c r="F12" s="114">
        <v>0</v>
      </c>
      <c r="G12" s="114">
        <v>3.3</v>
      </c>
      <c r="H12" s="114">
        <v>4</v>
      </c>
      <c r="I12" s="114">
        <v>0</v>
      </c>
      <c r="J12" s="114">
        <v>5</v>
      </c>
      <c r="K12" s="114">
        <v>8.3</v>
      </c>
      <c r="L12" s="96">
        <v>0.00021064814814814815</v>
      </c>
      <c r="M12" s="114">
        <f t="shared" si="0"/>
        <v>20.6</v>
      </c>
      <c r="N12" s="151">
        <v>11</v>
      </c>
    </row>
    <row r="13" spans="1:14" ht="18.75">
      <c r="A13" s="120" t="s">
        <v>331</v>
      </c>
      <c r="B13" s="121" t="s">
        <v>17</v>
      </c>
      <c r="C13" s="121" t="s">
        <v>138</v>
      </c>
      <c r="D13" s="122" t="s">
        <v>293</v>
      </c>
      <c r="E13" s="122" t="s">
        <v>51</v>
      </c>
      <c r="F13" s="123">
        <v>8.3</v>
      </c>
      <c r="G13" s="123">
        <v>10.3</v>
      </c>
      <c r="H13" s="123">
        <v>10.3</v>
      </c>
      <c r="I13" s="123">
        <v>10.3</v>
      </c>
      <c r="J13" s="123">
        <v>8.3</v>
      </c>
      <c r="K13" s="123">
        <v>8.3</v>
      </c>
      <c r="L13" s="95">
        <v>6.261574074074074E-05</v>
      </c>
      <c r="M13" s="123">
        <f t="shared" si="0"/>
        <v>55.8</v>
      </c>
      <c r="N13" s="150">
        <v>1</v>
      </c>
    </row>
    <row r="14" spans="1:14" ht="18.75">
      <c r="A14" s="126" t="s">
        <v>257</v>
      </c>
      <c r="B14" s="107" t="s">
        <v>17</v>
      </c>
      <c r="C14" s="107" t="s">
        <v>138</v>
      </c>
      <c r="D14" s="12" t="s">
        <v>274</v>
      </c>
      <c r="E14" s="12" t="s">
        <v>51</v>
      </c>
      <c r="F14" s="108">
        <v>8.3</v>
      </c>
      <c r="G14" s="108">
        <v>10.3</v>
      </c>
      <c r="H14" s="108">
        <v>10.3</v>
      </c>
      <c r="I14" s="108">
        <v>10.3</v>
      </c>
      <c r="J14" s="108">
        <v>8.3</v>
      </c>
      <c r="K14" s="108">
        <v>8.3</v>
      </c>
      <c r="L14" s="21">
        <v>7.1875E-05</v>
      </c>
      <c r="M14" s="108">
        <f t="shared" si="0"/>
        <v>55.8</v>
      </c>
      <c r="N14" s="139">
        <v>2</v>
      </c>
    </row>
    <row r="15" spans="1:14" ht="18.75">
      <c r="A15" s="126" t="s">
        <v>309</v>
      </c>
      <c r="B15" s="107" t="s">
        <v>17</v>
      </c>
      <c r="C15" s="107" t="s">
        <v>138</v>
      </c>
      <c r="D15" s="12" t="s">
        <v>292</v>
      </c>
      <c r="E15" s="12" t="s">
        <v>51</v>
      </c>
      <c r="F15" s="108">
        <v>8.3</v>
      </c>
      <c r="G15" s="108">
        <v>10.3</v>
      </c>
      <c r="H15" s="108">
        <v>10.3</v>
      </c>
      <c r="I15" s="108">
        <v>7</v>
      </c>
      <c r="J15" s="108">
        <v>8.3</v>
      </c>
      <c r="K15" s="108">
        <v>8.3</v>
      </c>
      <c r="L15" s="21">
        <v>0.00011747685185185185</v>
      </c>
      <c r="M15" s="108">
        <f t="shared" si="0"/>
        <v>52.5</v>
      </c>
      <c r="N15" s="139">
        <v>3</v>
      </c>
    </row>
    <row r="16" spans="1:14" ht="18.75">
      <c r="A16" s="126" t="s">
        <v>296</v>
      </c>
      <c r="B16" s="107" t="s">
        <v>17</v>
      </c>
      <c r="C16" s="107" t="s">
        <v>138</v>
      </c>
      <c r="D16" s="12" t="s">
        <v>297</v>
      </c>
      <c r="E16" s="12" t="s">
        <v>51</v>
      </c>
      <c r="F16" s="108">
        <v>8.3</v>
      </c>
      <c r="G16" s="108">
        <v>10.3</v>
      </c>
      <c r="H16" s="108">
        <v>0</v>
      </c>
      <c r="I16" s="108">
        <v>5</v>
      </c>
      <c r="J16" s="108">
        <v>8.3</v>
      </c>
      <c r="K16" s="108">
        <v>8.3</v>
      </c>
      <c r="L16" s="21">
        <v>8.51851851851852E-05</v>
      </c>
      <c r="M16" s="108">
        <f t="shared" si="0"/>
        <v>40.2</v>
      </c>
      <c r="N16" s="100">
        <v>4</v>
      </c>
    </row>
    <row r="17" spans="1:14" ht="18.75">
      <c r="A17" s="126" t="s">
        <v>333</v>
      </c>
      <c r="B17" s="107" t="s">
        <v>17</v>
      </c>
      <c r="C17" s="107" t="s">
        <v>138</v>
      </c>
      <c r="D17" s="12" t="s">
        <v>294</v>
      </c>
      <c r="E17" s="12" t="s">
        <v>51</v>
      </c>
      <c r="F17" s="108">
        <v>7</v>
      </c>
      <c r="G17" s="108">
        <v>6</v>
      </c>
      <c r="H17" s="108">
        <v>10.3</v>
      </c>
      <c r="I17" s="108">
        <v>0</v>
      </c>
      <c r="J17" s="108">
        <v>5.7</v>
      </c>
      <c r="K17" s="108">
        <v>8.3</v>
      </c>
      <c r="L17" s="21">
        <v>0.00016493055555555553</v>
      </c>
      <c r="M17" s="108">
        <f t="shared" si="0"/>
        <v>37.3</v>
      </c>
      <c r="N17" s="100">
        <v>5</v>
      </c>
    </row>
    <row r="18" spans="1:14" ht="18.75">
      <c r="A18" s="126" t="s">
        <v>257</v>
      </c>
      <c r="B18" s="107" t="s">
        <v>17</v>
      </c>
      <c r="C18" s="107" t="s">
        <v>138</v>
      </c>
      <c r="D18" s="12" t="s">
        <v>284</v>
      </c>
      <c r="E18" s="12" t="s">
        <v>51</v>
      </c>
      <c r="F18" s="108">
        <v>8.3</v>
      </c>
      <c r="G18" s="108">
        <v>6.3</v>
      </c>
      <c r="H18" s="108">
        <v>2</v>
      </c>
      <c r="I18" s="108">
        <v>2</v>
      </c>
      <c r="J18" s="108">
        <v>8.3</v>
      </c>
      <c r="K18" s="108">
        <v>8.3</v>
      </c>
      <c r="L18" s="21">
        <v>0.00010185185185185185</v>
      </c>
      <c r="M18" s="108">
        <f t="shared" si="0"/>
        <v>35.2</v>
      </c>
      <c r="N18" s="100">
        <v>6</v>
      </c>
    </row>
    <row r="19" spans="1:14" ht="18.75">
      <c r="A19" s="126" t="s">
        <v>296</v>
      </c>
      <c r="B19" s="107" t="s">
        <v>17</v>
      </c>
      <c r="C19" s="107" t="s">
        <v>138</v>
      </c>
      <c r="D19" s="12" t="s">
        <v>298</v>
      </c>
      <c r="E19" s="12" t="s">
        <v>51</v>
      </c>
      <c r="F19" s="108">
        <v>7</v>
      </c>
      <c r="G19" s="108">
        <v>0</v>
      </c>
      <c r="H19" s="108">
        <v>0</v>
      </c>
      <c r="I19" s="108">
        <v>0</v>
      </c>
      <c r="J19" s="108">
        <v>8</v>
      </c>
      <c r="K19" s="108">
        <v>8.3</v>
      </c>
      <c r="L19" s="21">
        <v>0.00020590277777777775</v>
      </c>
      <c r="M19" s="108">
        <f t="shared" si="0"/>
        <v>23.3</v>
      </c>
      <c r="N19" s="100">
        <v>7</v>
      </c>
    </row>
    <row r="20" spans="1:14" ht="18.75">
      <c r="A20" s="126" t="s">
        <v>332</v>
      </c>
      <c r="B20" s="107" t="s">
        <v>17</v>
      </c>
      <c r="C20" s="107" t="s">
        <v>138</v>
      </c>
      <c r="D20" s="12" t="s">
        <v>295</v>
      </c>
      <c r="E20" s="12" t="s">
        <v>51</v>
      </c>
      <c r="F20" s="108">
        <v>0</v>
      </c>
      <c r="G20" s="108">
        <v>0</v>
      </c>
      <c r="H20" s="108">
        <v>8</v>
      </c>
      <c r="I20" s="108">
        <v>0</v>
      </c>
      <c r="J20" s="108">
        <v>5</v>
      </c>
      <c r="K20" s="108">
        <v>5</v>
      </c>
      <c r="L20" s="21"/>
      <c r="M20" s="108">
        <f t="shared" si="0"/>
        <v>18</v>
      </c>
      <c r="N20" s="100">
        <v>8</v>
      </c>
    </row>
    <row r="21" spans="1:14" ht="19.5" thickBot="1">
      <c r="A21" s="134" t="s">
        <v>257</v>
      </c>
      <c r="B21" s="135" t="s">
        <v>17</v>
      </c>
      <c r="C21" s="135" t="s">
        <v>138</v>
      </c>
      <c r="D21" s="136" t="s">
        <v>283</v>
      </c>
      <c r="E21" s="136" t="s">
        <v>51</v>
      </c>
      <c r="F21" s="137">
        <v>5</v>
      </c>
      <c r="G21" s="137">
        <v>1</v>
      </c>
      <c r="H21" s="137">
        <v>2</v>
      </c>
      <c r="I21" s="137">
        <v>0</v>
      </c>
      <c r="J21" s="137">
        <v>0</v>
      </c>
      <c r="K21" s="137">
        <v>0</v>
      </c>
      <c r="L21" s="138"/>
      <c r="M21" s="137">
        <f t="shared" si="0"/>
        <v>8</v>
      </c>
      <c r="N21" s="154">
        <v>9</v>
      </c>
    </row>
    <row r="22" spans="1:14" ht="19.5" thickTop="1">
      <c r="A22" s="130" t="s">
        <v>113</v>
      </c>
      <c r="B22" s="109" t="s">
        <v>17</v>
      </c>
      <c r="C22" s="109" t="s">
        <v>137</v>
      </c>
      <c r="D22" s="110" t="s">
        <v>115</v>
      </c>
      <c r="E22" s="110" t="s">
        <v>50</v>
      </c>
      <c r="F22" s="111">
        <v>7.3</v>
      </c>
      <c r="G22" s="111">
        <v>10.3</v>
      </c>
      <c r="H22" s="111">
        <v>9</v>
      </c>
      <c r="I22" s="111">
        <v>2</v>
      </c>
      <c r="J22" s="111">
        <v>8.3</v>
      </c>
      <c r="K22" s="111">
        <v>8.3</v>
      </c>
      <c r="L22" s="26">
        <v>0.00031354166666666667</v>
      </c>
      <c r="M22" s="111">
        <f t="shared" si="0"/>
        <v>45.2</v>
      </c>
      <c r="N22" s="139">
        <v>1</v>
      </c>
    </row>
    <row r="23" spans="1:14" ht="18.75">
      <c r="A23" s="126" t="s">
        <v>334</v>
      </c>
      <c r="B23" s="107" t="s">
        <v>17</v>
      </c>
      <c r="C23" s="107" t="s">
        <v>137</v>
      </c>
      <c r="D23" s="12" t="s">
        <v>192</v>
      </c>
      <c r="E23" s="12" t="s">
        <v>50</v>
      </c>
      <c r="F23" s="108">
        <v>8.3</v>
      </c>
      <c r="G23" s="108">
        <v>2</v>
      </c>
      <c r="H23" s="108">
        <v>10.3</v>
      </c>
      <c r="I23" s="108">
        <v>7</v>
      </c>
      <c r="J23" s="108">
        <v>8.3</v>
      </c>
      <c r="K23" s="108">
        <v>8.3</v>
      </c>
      <c r="L23" s="21">
        <v>0.0002125</v>
      </c>
      <c r="M23" s="108">
        <f t="shared" si="0"/>
        <v>44.2</v>
      </c>
      <c r="N23" s="139">
        <v>2</v>
      </c>
    </row>
    <row r="24" spans="1:14" ht="18.75">
      <c r="A24" s="126" t="s">
        <v>113</v>
      </c>
      <c r="B24" s="107" t="s">
        <v>17</v>
      </c>
      <c r="C24" s="107" t="s">
        <v>137</v>
      </c>
      <c r="D24" s="12" t="s">
        <v>81</v>
      </c>
      <c r="E24" s="12" t="s">
        <v>50</v>
      </c>
      <c r="F24" s="108">
        <v>8.3</v>
      </c>
      <c r="G24" s="108">
        <v>10.3</v>
      </c>
      <c r="H24" s="108">
        <v>8.3</v>
      </c>
      <c r="I24" s="108">
        <v>0</v>
      </c>
      <c r="J24" s="108">
        <v>5</v>
      </c>
      <c r="K24" s="108">
        <v>8.3</v>
      </c>
      <c r="L24" s="21">
        <v>0.00031932870370370367</v>
      </c>
      <c r="M24" s="108">
        <f t="shared" si="0"/>
        <v>40.2</v>
      </c>
      <c r="N24" s="139">
        <v>3</v>
      </c>
    </row>
    <row r="25" spans="1:14" ht="18.75">
      <c r="A25" s="126" t="s">
        <v>107</v>
      </c>
      <c r="B25" s="107" t="s">
        <v>17</v>
      </c>
      <c r="C25" s="107" t="s">
        <v>137</v>
      </c>
      <c r="D25" s="12" t="s">
        <v>111</v>
      </c>
      <c r="E25" s="12" t="s">
        <v>50</v>
      </c>
      <c r="F25" s="108">
        <v>6</v>
      </c>
      <c r="G25" s="108">
        <v>10.3</v>
      </c>
      <c r="H25" s="108">
        <v>0</v>
      </c>
      <c r="I25" s="108">
        <v>5</v>
      </c>
      <c r="J25" s="108">
        <v>8.3</v>
      </c>
      <c r="K25" s="108">
        <v>8.3</v>
      </c>
      <c r="L25" s="21">
        <v>0.00025266203703703697</v>
      </c>
      <c r="M25" s="108">
        <f t="shared" si="0"/>
        <v>37.900000000000006</v>
      </c>
      <c r="N25" s="100">
        <v>4</v>
      </c>
    </row>
    <row r="26" spans="1:14" ht="18.75">
      <c r="A26" s="126" t="s">
        <v>334</v>
      </c>
      <c r="B26" s="107" t="s">
        <v>17</v>
      </c>
      <c r="C26" s="107" t="s">
        <v>137</v>
      </c>
      <c r="D26" s="12" t="s">
        <v>194</v>
      </c>
      <c r="E26" s="12" t="s">
        <v>50</v>
      </c>
      <c r="F26" s="108">
        <v>8.3</v>
      </c>
      <c r="G26" s="108">
        <v>5</v>
      </c>
      <c r="H26" s="108">
        <v>10.3</v>
      </c>
      <c r="I26" s="108">
        <v>0</v>
      </c>
      <c r="J26" s="108">
        <v>3.3</v>
      </c>
      <c r="K26" s="108">
        <v>8.3</v>
      </c>
      <c r="L26" s="21">
        <v>0.0003173611111111111</v>
      </c>
      <c r="M26" s="108">
        <f t="shared" si="0"/>
        <v>35.2</v>
      </c>
      <c r="N26" s="100">
        <v>5</v>
      </c>
    </row>
    <row r="27" spans="1:14" ht="18.75">
      <c r="A27" s="126" t="s">
        <v>209</v>
      </c>
      <c r="B27" s="107" t="s">
        <v>17</v>
      </c>
      <c r="C27" s="107" t="s">
        <v>137</v>
      </c>
      <c r="D27" s="12" t="s">
        <v>210</v>
      </c>
      <c r="E27" s="12" t="s">
        <v>50</v>
      </c>
      <c r="F27" s="108">
        <v>5</v>
      </c>
      <c r="G27" s="108">
        <v>1.7</v>
      </c>
      <c r="H27" s="108">
        <v>9.7</v>
      </c>
      <c r="I27" s="108">
        <v>0</v>
      </c>
      <c r="J27" s="108">
        <v>8.3</v>
      </c>
      <c r="K27" s="108">
        <v>8.3</v>
      </c>
      <c r="L27" s="21">
        <v>0.00014375</v>
      </c>
      <c r="M27" s="108">
        <f t="shared" si="0"/>
        <v>33</v>
      </c>
      <c r="N27" s="100">
        <v>6</v>
      </c>
    </row>
    <row r="28" spans="1:14" ht="18.75">
      <c r="A28" s="126" t="s">
        <v>143</v>
      </c>
      <c r="B28" s="107" t="s">
        <v>17</v>
      </c>
      <c r="C28" s="107" t="s">
        <v>137</v>
      </c>
      <c r="D28" s="12" t="s">
        <v>154</v>
      </c>
      <c r="E28" s="12" t="s">
        <v>50</v>
      </c>
      <c r="F28" s="108">
        <v>5</v>
      </c>
      <c r="G28" s="108">
        <v>3.7</v>
      </c>
      <c r="H28" s="108">
        <v>3.7</v>
      </c>
      <c r="I28" s="108">
        <v>0</v>
      </c>
      <c r="J28" s="108">
        <v>8.3</v>
      </c>
      <c r="K28" s="108">
        <v>8.3</v>
      </c>
      <c r="L28" s="21">
        <v>0.00029675925925925925</v>
      </c>
      <c r="M28" s="108">
        <f t="shared" si="0"/>
        <v>29</v>
      </c>
      <c r="N28" s="100">
        <v>7</v>
      </c>
    </row>
    <row r="29" spans="1:14" ht="18.75">
      <c r="A29" s="126" t="s">
        <v>209</v>
      </c>
      <c r="B29" s="107" t="s">
        <v>17</v>
      </c>
      <c r="C29" s="107" t="s">
        <v>137</v>
      </c>
      <c r="D29" s="12" t="s">
        <v>211</v>
      </c>
      <c r="E29" s="12" t="s">
        <v>50</v>
      </c>
      <c r="F29" s="108">
        <v>5</v>
      </c>
      <c r="G29" s="108">
        <v>10.3</v>
      </c>
      <c r="H29" s="108">
        <v>8.7</v>
      </c>
      <c r="I29" s="108">
        <v>0</v>
      </c>
      <c r="J29" s="108">
        <v>5</v>
      </c>
      <c r="K29" s="108">
        <v>0</v>
      </c>
      <c r="L29" s="21"/>
      <c r="M29" s="108">
        <f t="shared" si="0"/>
        <v>29</v>
      </c>
      <c r="N29" s="100">
        <v>8</v>
      </c>
    </row>
    <row r="30" spans="1:14" ht="18.75">
      <c r="A30" s="126" t="s">
        <v>168</v>
      </c>
      <c r="B30" s="107" t="s">
        <v>17</v>
      </c>
      <c r="C30" s="107" t="s">
        <v>137</v>
      </c>
      <c r="D30" s="12" t="s">
        <v>229</v>
      </c>
      <c r="E30" s="12" t="s">
        <v>50</v>
      </c>
      <c r="F30" s="108">
        <v>4</v>
      </c>
      <c r="G30" s="108">
        <v>0</v>
      </c>
      <c r="H30" s="108">
        <v>10.3</v>
      </c>
      <c r="I30" s="108">
        <v>0</v>
      </c>
      <c r="J30" s="108">
        <v>5</v>
      </c>
      <c r="K30" s="108">
        <v>8.3</v>
      </c>
      <c r="L30" s="21">
        <v>0.0002509259259259259</v>
      </c>
      <c r="M30" s="108">
        <f t="shared" si="0"/>
        <v>27.6</v>
      </c>
      <c r="N30" s="100">
        <v>9</v>
      </c>
    </row>
    <row r="31" spans="1:14" ht="18.75">
      <c r="A31" s="126" t="s">
        <v>334</v>
      </c>
      <c r="B31" s="107" t="s">
        <v>17</v>
      </c>
      <c r="C31" s="107" t="s">
        <v>137</v>
      </c>
      <c r="D31" s="12" t="s">
        <v>193</v>
      </c>
      <c r="E31" s="12" t="s">
        <v>50</v>
      </c>
      <c r="F31" s="108">
        <v>5</v>
      </c>
      <c r="G31" s="108">
        <v>2.7</v>
      </c>
      <c r="H31" s="108">
        <v>3</v>
      </c>
      <c r="I31" s="108">
        <v>0</v>
      </c>
      <c r="J31" s="108">
        <v>8.3</v>
      </c>
      <c r="K31" s="108">
        <v>8.3</v>
      </c>
      <c r="L31" s="21">
        <v>0.0002855324074074074</v>
      </c>
      <c r="M31" s="108">
        <f t="shared" si="0"/>
        <v>27.3</v>
      </c>
      <c r="N31" s="100">
        <v>10</v>
      </c>
    </row>
    <row r="32" spans="1:14" ht="18.75">
      <c r="A32" s="126" t="s">
        <v>120</v>
      </c>
      <c r="B32" s="107" t="s">
        <v>17</v>
      </c>
      <c r="C32" s="107" t="s">
        <v>137</v>
      </c>
      <c r="D32" s="12" t="s">
        <v>65</v>
      </c>
      <c r="E32" s="12" t="s">
        <v>50</v>
      </c>
      <c r="F32" s="108">
        <v>2</v>
      </c>
      <c r="G32" s="108">
        <v>2.7</v>
      </c>
      <c r="H32" s="108">
        <v>3.7</v>
      </c>
      <c r="I32" s="108">
        <v>2</v>
      </c>
      <c r="J32" s="108">
        <v>8.3</v>
      </c>
      <c r="K32" s="108">
        <v>8.3</v>
      </c>
      <c r="L32" s="21">
        <v>0.00023969907407407406</v>
      </c>
      <c r="M32" s="108">
        <f t="shared" si="0"/>
        <v>27.000000000000004</v>
      </c>
      <c r="N32" s="100">
        <v>11</v>
      </c>
    </row>
    <row r="33" spans="1:14" ht="18.75">
      <c r="A33" s="126" t="s">
        <v>120</v>
      </c>
      <c r="B33" s="107" t="s">
        <v>17</v>
      </c>
      <c r="C33" s="107" t="s">
        <v>137</v>
      </c>
      <c r="D33" s="12" t="s">
        <v>136</v>
      </c>
      <c r="E33" s="12" t="s">
        <v>50</v>
      </c>
      <c r="F33" s="108">
        <v>6</v>
      </c>
      <c r="G33" s="108">
        <v>3</v>
      </c>
      <c r="H33" s="108">
        <v>0</v>
      </c>
      <c r="I33" s="108">
        <v>5</v>
      </c>
      <c r="J33" s="108">
        <v>3.3</v>
      </c>
      <c r="K33" s="108">
        <v>3</v>
      </c>
      <c r="L33" s="165"/>
      <c r="M33" s="108">
        <f t="shared" si="0"/>
        <v>20.3</v>
      </c>
      <c r="N33" s="100">
        <v>12</v>
      </c>
    </row>
    <row r="34" spans="1:14" ht="18.75">
      <c r="A34" s="126" t="s">
        <v>107</v>
      </c>
      <c r="B34" s="107" t="s">
        <v>17</v>
      </c>
      <c r="C34" s="107" t="s">
        <v>137</v>
      </c>
      <c r="D34" s="12" t="s">
        <v>112</v>
      </c>
      <c r="E34" s="12" t="s">
        <v>50</v>
      </c>
      <c r="F34" s="108">
        <v>5</v>
      </c>
      <c r="G34" s="108">
        <v>2</v>
      </c>
      <c r="H34" s="108">
        <v>3</v>
      </c>
      <c r="I34" s="108">
        <v>2</v>
      </c>
      <c r="J34" s="108">
        <v>3</v>
      </c>
      <c r="K34" s="108">
        <v>5</v>
      </c>
      <c r="L34" s="21"/>
      <c r="M34" s="108">
        <f aca="true" t="shared" si="1" ref="M34:M69">SUM(F34:K34)</f>
        <v>20</v>
      </c>
      <c r="N34" s="100">
        <v>13</v>
      </c>
    </row>
    <row r="35" spans="1:14" ht="18.75">
      <c r="A35" s="126" t="s">
        <v>197</v>
      </c>
      <c r="B35" s="107" t="s">
        <v>17</v>
      </c>
      <c r="C35" s="107" t="s">
        <v>137</v>
      </c>
      <c r="D35" s="12" t="s">
        <v>202</v>
      </c>
      <c r="E35" s="12" t="s">
        <v>50</v>
      </c>
      <c r="F35" s="108">
        <v>0</v>
      </c>
      <c r="G35" s="108">
        <v>2</v>
      </c>
      <c r="H35" s="108">
        <v>8</v>
      </c>
      <c r="I35" s="108">
        <v>1</v>
      </c>
      <c r="J35" s="108">
        <v>0</v>
      </c>
      <c r="K35" s="108">
        <v>8.3</v>
      </c>
      <c r="L35" s="21">
        <v>0.00033020833333333334</v>
      </c>
      <c r="M35" s="108">
        <f t="shared" si="1"/>
        <v>19.3</v>
      </c>
      <c r="N35" s="100">
        <v>14</v>
      </c>
    </row>
    <row r="36" spans="1:14" ht="18.75">
      <c r="A36" s="126" t="s">
        <v>334</v>
      </c>
      <c r="B36" s="107" t="s">
        <v>17</v>
      </c>
      <c r="C36" s="107" t="s">
        <v>137</v>
      </c>
      <c r="D36" s="12" t="s">
        <v>196</v>
      </c>
      <c r="E36" s="12" t="s">
        <v>50</v>
      </c>
      <c r="F36" s="108">
        <v>5</v>
      </c>
      <c r="G36" s="108">
        <v>1</v>
      </c>
      <c r="H36" s="108">
        <v>3</v>
      </c>
      <c r="I36" s="108">
        <v>0</v>
      </c>
      <c r="J36" s="108">
        <v>5</v>
      </c>
      <c r="K36" s="108">
        <v>5</v>
      </c>
      <c r="L36" s="21"/>
      <c r="M36" s="108">
        <f t="shared" si="1"/>
        <v>19</v>
      </c>
      <c r="N36" s="100">
        <v>15</v>
      </c>
    </row>
    <row r="37" spans="1:14" ht="18.75">
      <c r="A37" s="126" t="s">
        <v>120</v>
      </c>
      <c r="B37" s="107" t="s">
        <v>17</v>
      </c>
      <c r="C37" s="107" t="s">
        <v>137</v>
      </c>
      <c r="D37" s="12" t="s">
        <v>135</v>
      </c>
      <c r="E37" s="12" t="s">
        <v>50</v>
      </c>
      <c r="F37" s="108">
        <v>2</v>
      </c>
      <c r="G37" s="108">
        <v>0</v>
      </c>
      <c r="H37" s="108">
        <v>5.7</v>
      </c>
      <c r="I37" s="108">
        <v>1</v>
      </c>
      <c r="J37" s="108">
        <v>4</v>
      </c>
      <c r="K37" s="108">
        <v>5</v>
      </c>
      <c r="L37" s="21"/>
      <c r="M37" s="108">
        <f t="shared" si="1"/>
        <v>17.7</v>
      </c>
      <c r="N37" s="100">
        <v>16</v>
      </c>
    </row>
    <row r="38" spans="1:14" ht="18.75">
      <c r="A38" s="126" t="s">
        <v>245</v>
      </c>
      <c r="B38" s="107" t="s">
        <v>17</v>
      </c>
      <c r="C38" s="107" t="s">
        <v>137</v>
      </c>
      <c r="D38" s="12" t="s">
        <v>256</v>
      </c>
      <c r="E38" s="12" t="s">
        <v>50</v>
      </c>
      <c r="F38" s="108">
        <v>0</v>
      </c>
      <c r="G38" s="108">
        <v>3</v>
      </c>
      <c r="H38" s="108">
        <v>3.3</v>
      </c>
      <c r="I38" s="108">
        <v>0</v>
      </c>
      <c r="J38" s="108">
        <v>3</v>
      </c>
      <c r="K38" s="108">
        <v>8.3</v>
      </c>
      <c r="L38" s="21">
        <v>0.0006552083333333333</v>
      </c>
      <c r="M38" s="108">
        <f t="shared" si="1"/>
        <v>17.6</v>
      </c>
      <c r="N38" s="100">
        <v>17</v>
      </c>
    </row>
    <row r="39" spans="1:14" ht="18.75">
      <c r="A39" s="126" t="s">
        <v>334</v>
      </c>
      <c r="B39" s="107" t="s">
        <v>17</v>
      </c>
      <c r="C39" s="107" t="s">
        <v>137</v>
      </c>
      <c r="D39" s="12" t="s">
        <v>195</v>
      </c>
      <c r="E39" s="12" t="s">
        <v>50</v>
      </c>
      <c r="F39" s="108">
        <v>5</v>
      </c>
      <c r="G39" s="108">
        <v>0</v>
      </c>
      <c r="H39" s="108">
        <v>0</v>
      </c>
      <c r="I39" s="108">
        <v>3</v>
      </c>
      <c r="J39" s="108">
        <v>5</v>
      </c>
      <c r="K39" s="108">
        <v>0</v>
      </c>
      <c r="L39" s="21"/>
      <c r="M39" s="108">
        <f t="shared" si="1"/>
        <v>13</v>
      </c>
      <c r="N39" s="100">
        <v>18</v>
      </c>
    </row>
    <row r="40" spans="1:14" ht="18.75">
      <c r="A40" s="126" t="s">
        <v>197</v>
      </c>
      <c r="B40" s="107" t="s">
        <v>17</v>
      </c>
      <c r="C40" s="107" t="s">
        <v>137</v>
      </c>
      <c r="D40" s="12" t="s">
        <v>206</v>
      </c>
      <c r="E40" s="12" t="s">
        <v>50</v>
      </c>
      <c r="F40" s="108">
        <v>5</v>
      </c>
      <c r="G40" s="108">
        <v>4.7</v>
      </c>
      <c r="H40" s="108">
        <v>0</v>
      </c>
      <c r="I40" s="108">
        <v>0</v>
      </c>
      <c r="J40" s="108">
        <v>3</v>
      </c>
      <c r="K40" s="108">
        <v>0</v>
      </c>
      <c r="L40" s="21"/>
      <c r="M40" s="108">
        <f t="shared" si="1"/>
        <v>12.7</v>
      </c>
      <c r="N40" s="100">
        <v>19</v>
      </c>
    </row>
    <row r="41" spans="1:14" ht="19.5" thickBot="1">
      <c r="A41" s="128" t="s">
        <v>197</v>
      </c>
      <c r="B41" s="112" t="s">
        <v>17</v>
      </c>
      <c r="C41" s="112" t="s">
        <v>137</v>
      </c>
      <c r="D41" s="113" t="s">
        <v>205</v>
      </c>
      <c r="E41" s="113" t="s">
        <v>50</v>
      </c>
      <c r="F41" s="114">
        <v>1</v>
      </c>
      <c r="G41" s="114">
        <v>0</v>
      </c>
      <c r="H41" s="114">
        <v>0</v>
      </c>
      <c r="I41" s="114">
        <v>0</v>
      </c>
      <c r="J41" s="114">
        <v>3</v>
      </c>
      <c r="K41" s="114">
        <v>8.3</v>
      </c>
      <c r="L41" s="96">
        <v>0.0005281250000000001</v>
      </c>
      <c r="M41" s="114">
        <f t="shared" si="1"/>
        <v>12.3</v>
      </c>
      <c r="N41" s="151">
        <v>20</v>
      </c>
    </row>
    <row r="42" spans="1:14" ht="18.75">
      <c r="A42" s="120" t="s">
        <v>113</v>
      </c>
      <c r="B42" s="121" t="s">
        <v>17</v>
      </c>
      <c r="C42" s="121" t="s">
        <v>137</v>
      </c>
      <c r="D42" s="122" t="s">
        <v>116</v>
      </c>
      <c r="E42" s="122" t="s">
        <v>51</v>
      </c>
      <c r="F42" s="123">
        <v>8.3</v>
      </c>
      <c r="G42" s="123">
        <v>10.3</v>
      </c>
      <c r="H42" s="123">
        <v>10.3</v>
      </c>
      <c r="I42" s="123">
        <v>10.3</v>
      </c>
      <c r="J42" s="123">
        <v>8.3</v>
      </c>
      <c r="K42" s="123">
        <v>8.3</v>
      </c>
      <c r="L42" s="95">
        <v>7.685185185185185E-05</v>
      </c>
      <c r="M42" s="123">
        <f t="shared" si="1"/>
        <v>55.8</v>
      </c>
      <c r="N42" s="150">
        <v>1</v>
      </c>
    </row>
    <row r="43" spans="1:14" ht="18.75">
      <c r="A43" s="126" t="s">
        <v>107</v>
      </c>
      <c r="B43" s="107" t="s">
        <v>17</v>
      </c>
      <c r="C43" s="107" t="s">
        <v>137</v>
      </c>
      <c r="D43" s="12" t="s">
        <v>108</v>
      </c>
      <c r="E43" s="12" t="s">
        <v>51</v>
      </c>
      <c r="F43" s="108">
        <v>8.3</v>
      </c>
      <c r="G43" s="108">
        <v>10.3</v>
      </c>
      <c r="H43" s="108">
        <v>10.3</v>
      </c>
      <c r="I43" s="108">
        <v>10.3</v>
      </c>
      <c r="J43" s="108">
        <v>8.3</v>
      </c>
      <c r="K43" s="108">
        <v>8.3</v>
      </c>
      <c r="L43" s="21">
        <v>0.00010925925925925925</v>
      </c>
      <c r="M43" s="108">
        <f t="shared" si="1"/>
        <v>55.8</v>
      </c>
      <c r="N43" s="139">
        <v>2</v>
      </c>
    </row>
    <row r="44" spans="1:14" ht="18.75">
      <c r="A44" s="126" t="s">
        <v>143</v>
      </c>
      <c r="B44" s="107" t="s">
        <v>17</v>
      </c>
      <c r="C44" s="107" t="s">
        <v>137</v>
      </c>
      <c r="D44" s="12" t="s">
        <v>84</v>
      </c>
      <c r="E44" s="12" t="s">
        <v>51</v>
      </c>
      <c r="F44" s="108">
        <v>8.3</v>
      </c>
      <c r="G44" s="108">
        <v>10.3</v>
      </c>
      <c r="H44" s="108">
        <v>9.7</v>
      </c>
      <c r="I44" s="108">
        <v>8</v>
      </c>
      <c r="J44" s="108">
        <v>8.3</v>
      </c>
      <c r="K44" s="108">
        <v>8.3</v>
      </c>
      <c r="L44" s="21">
        <v>9.618055555555557E-05</v>
      </c>
      <c r="M44" s="108">
        <f t="shared" si="1"/>
        <v>52.89999999999999</v>
      </c>
      <c r="N44" s="139">
        <v>3</v>
      </c>
    </row>
    <row r="45" spans="1:14" ht="18.75">
      <c r="A45" s="126" t="s">
        <v>143</v>
      </c>
      <c r="B45" s="107" t="s">
        <v>17</v>
      </c>
      <c r="C45" s="107" t="s">
        <v>137</v>
      </c>
      <c r="D45" s="12" t="s">
        <v>148</v>
      </c>
      <c r="E45" s="12" t="s">
        <v>51</v>
      </c>
      <c r="F45" s="108">
        <v>8.3</v>
      </c>
      <c r="G45" s="108">
        <v>10.3</v>
      </c>
      <c r="H45" s="108">
        <v>10.3</v>
      </c>
      <c r="I45" s="108">
        <v>7</v>
      </c>
      <c r="J45" s="108">
        <v>8.3</v>
      </c>
      <c r="K45" s="108">
        <v>8.3</v>
      </c>
      <c r="L45" s="21">
        <v>0.00012118055555555557</v>
      </c>
      <c r="M45" s="108">
        <f t="shared" si="1"/>
        <v>52.5</v>
      </c>
      <c r="N45" s="100">
        <v>4</v>
      </c>
    </row>
    <row r="46" spans="1:14" ht="18.75">
      <c r="A46" s="126" t="s">
        <v>143</v>
      </c>
      <c r="B46" s="107" t="s">
        <v>17</v>
      </c>
      <c r="C46" s="107" t="s">
        <v>137</v>
      </c>
      <c r="D46" s="12" t="s">
        <v>149</v>
      </c>
      <c r="E46" s="12" t="s">
        <v>51</v>
      </c>
      <c r="F46" s="108">
        <v>8.3</v>
      </c>
      <c r="G46" s="108">
        <v>10.3</v>
      </c>
      <c r="H46" s="108">
        <v>10.3</v>
      </c>
      <c r="I46" s="108">
        <v>7</v>
      </c>
      <c r="J46" s="108">
        <v>8.3</v>
      </c>
      <c r="K46" s="108">
        <v>8.3</v>
      </c>
      <c r="L46" s="21">
        <v>0.00012141203703703705</v>
      </c>
      <c r="M46" s="108">
        <f t="shared" si="1"/>
        <v>52.5</v>
      </c>
      <c r="N46" s="100">
        <v>5</v>
      </c>
    </row>
    <row r="47" spans="1:14" ht="18.75">
      <c r="A47" s="126" t="s">
        <v>113</v>
      </c>
      <c r="B47" s="107" t="s">
        <v>17</v>
      </c>
      <c r="C47" s="107" t="s">
        <v>137</v>
      </c>
      <c r="D47" s="12" t="s">
        <v>117</v>
      </c>
      <c r="E47" s="12" t="s">
        <v>51</v>
      </c>
      <c r="F47" s="108">
        <v>8.3</v>
      </c>
      <c r="G47" s="108">
        <v>10.3</v>
      </c>
      <c r="H47" s="108">
        <v>10.3</v>
      </c>
      <c r="I47" s="108">
        <v>4</v>
      </c>
      <c r="J47" s="108">
        <v>8.3</v>
      </c>
      <c r="K47" s="108">
        <v>8.3</v>
      </c>
      <c r="L47" s="21">
        <v>0.00023437500000000002</v>
      </c>
      <c r="M47" s="108">
        <f t="shared" si="1"/>
        <v>49.5</v>
      </c>
      <c r="N47" s="100">
        <v>6</v>
      </c>
    </row>
    <row r="48" spans="1:14" ht="18.75">
      <c r="A48" s="126" t="s">
        <v>245</v>
      </c>
      <c r="B48" s="107" t="s">
        <v>17</v>
      </c>
      <c r="C48" s="107" t="s">
        <v>137</v>
      </c>
      <c r="D48" s="12" t="s">
        <v>253</v>
      </c>
      <c r="E48" s="12" t="s">
        <v>51</v>
      </c>
      <c r="F48" s="108">
        <v>8.3</v>
      </c>
      <c r="G48" s="108">
        <v>10.3</v>
      </c>
      <c r="H48" s="108">
        <v>10.3</v>
      </c>
      <c r="I48" s="108">
        <v>3.7</v>
      </c>
      <c r="J48" s="108">
        <v>8.3</v>
      </c>
      <c r="K48" s="108">
        <v>8.3</v>
      </c>
      <c r="L48" s="21">
        <v>0.00013287037037037035</v>
      </c>
      <c r="M48" s="108">
        <f t="shared" si="1"/>
        <v>49.2</v>
      </c>
      <c r="N48" s="100">
        <v>7</v>
      </c>
    </row>
    <row r="49" spans="1:14" ht="18.75">
      <c r="A49" s="126" t="s">
        <v>120</v>
      </c>
      <c r="B49" s="107" t="s">
        <v>17</v>
      </c>
      <c r="C49" s="107" t="s">
        <v>137</v>
      </c>
      <c r="D49" s="12" t="s">
        <v>130</v>
      </c>
      <c r="E49" s="12" t="s">
        <v>51</v>
      </c>
      <c r="F49" s="108">
        <v>8.3</v>
      </c>
      <c r="G49" s="108">
        <v>10.3</v>
      </c>
      <c r="H49" s="108">
        <v>10.3</v>
      </c>
      <c r="I49" s="108">
        <v>2</v>
      </c>
      <c r="J49" s="108">
        <v>8.3</v>
      </c>
      <c r="K49" s="108">
        <v>8.3</v>
      </c>
      <c r="L49" s="21">
        <v>9.317129629629632E-05</v>
      </c>
      <c r="M49" s="108">
        <f t="shared" si="1"/>
        <v>47.5</v>
      </c>
      <c r="N49" s="100">
        <v>8</v>
      </c>
    </row>
    <row r="50" spans="1:14" ht="18.75">
      <c r="A50" s="126" t="s">
        <v>168</v>
      </c>
      <c r="B50" s="107" t="s">
        <v>17</v>
      </c>
      <c r="C50" s="107" t="s">
        <v>137</v>
      </c>
      <c r="D50" s="12" t="s">
        <v>231</v>
      </c>
      <c r="E50" s="12" t="s">
        <v>51</v>
      </c>
      <c r="F50" s="108">
        <v>8.3</v>
      </c>
      <c r="G50" s="108">
        <v>10.3</v>
      </c>
      <c r="H50" s="108">
        <v>9.3</v>
      </c>
      <c r="I50" s="108">
        <v>1</v>
      </c>
      <c r="J50" s="108">
        <v>8.3</v>
      </c>
      <c r="K50" s="108">
        <v>8.3</v>
      </c>
      <c r="L50" s="21">
        <v>0.00020115740740740738</v>
      </c>
      <c r="M50" s="108">
        <f t="shared" si="1"/>
        <v>45.5</v>
      </c>
      <c r="N50" s="100">
        <v>9</v>
      </c>
    </row>
    <row r="51" spans="1:14" ht="18.75">
      <c r="A51" s="126" t="s">
        <v>120</v>
      </c>
      <c r="B51" s="107" t="s">
        <v>17</v>
      </c>
      <c r="C51" s="107" t="s">
        <v>137</v>
      </c>
      <c r="D51" s="12" t="s">
        <v>131</v>
      </c>
      <c r="E51" s="12" t="s">
        <v>51</v>
      </c>
      <c r="F51" s="108">
        <v>8.3</v>
      </c>
      <c r="G51" s="108">
        <v>0</v>
      </c>
      <c r="H51" s="108">
        <v>10.3</v>
      </c>
      <c r="I51" s="108">
        <v>7.3</v>
      </c>
      <c r="J51" s="108">
        <v>8.3</v>
      </c>
      <c r="K51" s="108">
        <v>8.3</v>
      </c>
      <c r="L51" s="21">
        <v>0.00014525462962962965</v>
      </c>
      <c r="M51" s="108">
        <f t="shared" si="1"/>
        <v>42.5</v>
      </c>
      <c r="N51" s="100">
        <v>10</v>
      </c>
    </row>
    <row r="52" spans="1:14" ht="18.75">
      <c r="A52" s="126" t="s">
        <v>168</v>
      </c>
      <c r="B52" s="107" t="s">
        <v>17</v>
      </c>
      <c r="C52" s="107" t="s">
        <v>137</v>
      </c>
      <c r="D52" s="12" t="s">
        <v>228</v>
      </c>
      <c r="E52" s="12" t="s">
        <v>51</v>
      </c>
      <c r="F52" s="108">
        <v>8.3</v>
      </c>
      <c r="G52" s="108">
        <v>0</v>
      </c>
      <c r="H52" s="108">
        <v>10.3</v>
      </c>
      <c r="I52" s="108">
        <v>7</v>
      </c>
      <c r="J52" s="108">
        <v>8.3</v>
      </c>
      <c r="K52" s="108">
        <v>8.3</v>
      </c>
      <c r="L52" s="21">
        <v>7.581018518518517E-05</v>
      </c>
      <c r="M52" s="108">
        <f t="shared" si="1"/>
        <v>42.2</v>
      </c>
      <c r="N52" s="100">
        <v>11</v>
      </c>
    </row>
    <row r="53" spans="1:14" ht="18.75">
      <c r="A53" s="126" t="s">
        <v>143</v>
      </c>
      <c r="B53" s="107" t="s">
        <v>17</v>
      </c>
      <c r="C53" s="107" t="s">
        <v>137</v>
      </c>
      <c r="D53" s="12" t="s">
        <v>150</v>
      </c>
      <c r="E53" s="12" t="s">
        <v>51</v>
      </c>
      <c r="F53" s="108">
        <v>8.3</v>
      </c>
      <c r="G53" s="108">
        <v>10.3</v>
      </c>
      <c r="H53" s="108">
        <v>0</v>
      </c>
      <c r="I53" s="108">
        <v>7</v>
      </c>
      <c r="J53" s="108">
        <v>8.3</v>
      </c>
      <c r="K53" s="108">
        <v>8.3</v>
      </c>
      <c r="L53" s="21">
        <v>8.935185185185184E-05</v>
      </c>
      <c r="M53" s="108">
        <f t="shared" si="1"/>
        <v>42.2</v>
      </c>
      <c r="N53" s="100">
        <v>12</v>
      </c>
    </row>
    <row r="54" spans="1:14" ht="18.75">
      <c r="A54" s="126" t="s">
        <v>168</v>
      </c>
      <c r="B54" s="107" t="s">
        <v>17</v>
      </c>
      <c r="C54" s="107" t="s">
        <v>137</v>
      </c>
      <c r="D54" s="12" t="s">
        <v>227</v>
      </c>
      <c r="E54" s="12" t="s">
        <v>51</v>
      </c>
      <c r="F54" s="108">
        <v>8.3</v>
      </c>
      <c r="G54" s="108">
        <v>10.3</v>
      </c>
      <c r="H54" s="108">
        <v>3</v>
      </c>
      <c r="I54" s="108">
        <v>4</v>
      </c>
      <c r="J54" s="108">
        <v>8.3</v>
      </c>
      <c r="K54" s="108">
        <v>8.3</v>
      </c>
      <c r="L54" s="21">
        <v>0.00018321759259259257</v>
      </c>
      <c r="M54" s="108">
        <f t="shared" si="1"/>
        <v>42.2</v>
      </c>
      <c r="N54" s="100">
        <v>13</v>
      </c>
    </row>
    <row r="55" spans="1:14" ht="18.75">
      <c r="A55" s="126" t="s">
        <v>120</v>
      </c>
      <c r="B55" s="107" t="s">
        <v>17</v>
      </c>
      <c r="C55" s="107" t="s">
        <v>137</v>
      </c>
      <c r="D55" s="12" t="s">
        <v>133</v>
      </c>
      <c r="E55" s="12" t="s">
        <v>51</v>
      </c>
      <c r="F55" s="108">
        <v>7.3</v>
      </c>
      <c r="G55" s="108">
        <v>4</v>
      </c>
      <c r="H55" s="108">
        <v>10.3</v>
      </c>
      <c r="I55" s="108">
        <v>7</v>
      </c>
      <c r="J55" s="108">
        <v>3</v>
      </c>
      <c r="K55" s="108">
        <v>8.3</v>
      </c>
      <c r="L55" s="21">
        <v>0.0001457175925925926</v>
      </c>
      <c r="M55" s="108">
        <f t="shared" si="1"/>
        <v>39.900000000000006</v>
      </c>
      <c r="N55" s="100">
        <v>14</v>
      </c>
    </row>
    <row r="56" spans="1:14" ht="18.75">
      <c r="A56" s="126" t="s">
        <v>120</v>
      </c>
      <c r="B56" s="107" t="s">
        <v>17</v>
      </c>
      <c r="C56" s="107" t="s">
        <v>137</v>
      </c>
      <c r="D56" s="12" t="s">
        <v>132</v>
      </c>
      <c r="E56" s="12" t="s">
        <v>51</v>
      </c>
      <c r="F56" s="108">
        <v>0</v>
      </c>
      <c r="G56" s="108">
        <v>10.3</v>
      </c>
      <c r="H56" s="108">
        <v>10.3</v>
      </c>
      <c r="I56" s="108">
        <v>2</v>
      </c>
      <c r="J56" s="108">
        <v>8.3</v>
      </c>
      <c r="K56" s="108">
        <v>8.3</v>
      </c>
      <c r="L56" s="21">
        <v>0.00022430555555555558</v>
      </c>
      <c r="M56" s="108">
        <f t="shared" si="1"/>
        <v>39.2</v>
      </c>
      <c r="N56" s="100">
        <v>15</v>
      </c>
    </row>
    <row r="57" spans="1:14" ht="18.75">
      <c r="A57" s="126" t="s">
        <v>107</v>
      </c>
      <c r="B57" s="107" t="s">
        <v>17</v>
      </c>
      <c r="C57" s="107" t="s">
        <v>137</v>
      </c>
      <c r="D57" s="12" t="s">
        <v>109</v>
      </c>
      <c r="E57" s="12" t="s">
        <v>51</v>
      </c>
      <c r="F57" s="108">
        <v>6</v>
      </c>
      <c r="G57" s="108">
        <v>4</v>
      </c>
      <c r="H57" s="108">
        <v>10.3</v>
      </c>
      <c r="I57" s="108">
        <v>2</v>
      </c>
      <c r="J57" s="108">
        <v>8.3</v>
      </c>
      <c r="K57" s="108">
        <v>8.3</v>
      </c>
      <c r="L57" s="21">
        <v>0.00015729166666666666</v>
      </c>
      <c r="M57" s="108">
        <f t="shared" si="1"/>
        <v>38.900000000000006</v>
      </c>
      <c r="N57" s="100">
        <v>16</v>
      </c>
    </row>
    <row r="58" spans="1:14" ht="18.75">
      <c r="A58" s="126" t="s">
        <v>120</v>
      </c>
      <c r="B58" s="107" t="s">
        <v>17</v>
      </c>
      <c r="C58" s="107" t="s">
        <v>137</v>
      </c>
      <c r="D58" s="12" t="s">
        <v>232</v>
      </c>
      <c r="E58" s="12" t="s">
        <v>51</v>
      </c>
      <c r="F58" s="108">
        <v>6</v>
      </c>
      <c r="G58" s="108">
        <v>10.3</v>
      </c>
      <c r="H58" s="108">
        <v>0</v>
      </c>
      <c r="I58" s="108">
        <v>7</v>
      </c>
      <c r="J58" s="108">
        <v>6</v>
      </c>
      <c r="K58" s="108">
        <v>8.3</v>
      </c>
      <c r="L58" s="21">
        <v>0.00021840277777777778</v>
      </c>
      <c r="M58" s="108">
        <f t="shared" si="1"/>
        <v>37.6</v>
      </c>
      <c r="N58" s="100">
        <v>17</v>
      </c>
    </row>
    <row r="59" spans="1:14" ht="18.75">
      <c r="A59" s="126" t="s">
        <v>245</v>
      </c>
      <c r="B59" s="107" t="s">
        <v>17</v>
      </c>
      <c r="C59" s="107" t="s">
        <v>137</v>
      </c>
      <c r="D59" s="12" t="s">
        <v>255</v>
      </c>
      <c r="E59" s="12" t="s">
        <v>51</v>
      </c>
      <c r="F59" s="108">
        <v>7</v>
      </c>
      <c r="G59" s="108">
        <v>2</v>
      </c>
      <c r="H59" s="108">
        <v>10.3</v>
      </c>
      <c r="I59" s="108">
        <v>3.7</v>
      </c>
      <c r="J59" s="108">
        <v>5</v>
      </c>
      <c r="K59" s="108">
        <v>8.3</v>
      </c>
      <c r="L59" s="21">
        <v>0.00026631944444444446</v>
      </c>
      <c r="M59" s="108">
        <f t="shared" si="1"/>
        <v>36.3</v>
      </c>
      <c r="N59" s="100">
        <v>18</v>
      </c>
    </row>
    <row r="60" spans="1:14" ht="18.75">
      <c r="A60" s="126" t="s">
        <v>197</v>
      </c>
      <c r="B60" s="107" t="s">
        <v>17</v>
      </c>
      <c r="C60" s="107" t="s">
        <v>137</v>
      </c>
      <c r="D60" s="12" t="s">
        <v>204</v>
      </c>
      <c r="E60" s="12" t="s">
        <v>51</v>
      </c>
      <c r="F60" s="108">
        <v>0</v>
      </c>
      <c r="G60" s="108">
        <v>10.3</v>
      </c>
      <c r="H60" s="108">
        <v>10.3</v>
      </c>
      <c r="I60" s="108">
        <v>2.3</v>
      </c>
      <c r="J60" s="108">
        <v>5</v>
      </c>
      <c r="K60" s="108">
        <v>8.3</v>
      </c>
      <c r="L60" s="21">
        <v>0.0002564814814814815</v>
      </c>
      <c r="M60" s="108">
        <f t="shared" si="1"/>
        <v>36.2</v>
      </c>
      <c r="N60" s="100">
        <v>19</v>
      </c>
    </row>
    <row r="61" spans="1:14" ht="18.75">
      <c r="A61" s="126" t="s">
        <v>245</v>
      </c>
      <c r="B61" s="107" t="s">
        <v>17</v>
      </c>
      <c r="C61" s="107" t="s">
        <v>137</v>
      </c>
      <c r="D61" s="12" t="s">
        <v>254</v>
      </c>
      <c r="E61" s="12" t="s">
        <v>51</v>
      </c>
      <c r="F61" s="108">
        <v>8.3</v>
      </c>
      <c r="G61" s="108">
        <v>2</v>
      </c>
      <c r="H61" s="108">
        <v>9</v>
      </c>
      <c r="I61" s="108">
        <v>2.3</v>
      </c>
      <c r="J61" s="108">
        <v>6</v>
      </c>
      <c r="K61" s="108">
        <v>8.3</v>
      </c>
      <c r="L61" s="21">
        <v>0.00035254629629629633</v>
      </c>
      <c r="M61" s="108">
        <f t="shared" si="1"/>
        <v>35.900000000000006</v>
      </c>
      <c r="N61" s="100">
        <v>20</v>
      </c>
    </row>
    <row r="62" spans="1:14" ht="18.75">
      <c r="A62" s="126" t="s">
        <v>168</v>
      </c>
      <c r="B62" s="107" t="s">
        <v>17</v>
      </c>
      <c r="C62" s="107" t="s">
        <v>137</v>
      </c>
      <c r="D62" s="12" t="s">
        <v>230</v>
      </c>
      <c r="E62" s="12" t="s">
        <v>51</v>
      </c>
      <c r="F62" s="108">
        <v>4</v>
      </c>
      <c r="G62" s="108">
        <v>10.3</v>
      </c>
      <c r="H62" s="108">
        <v>10.3</v>
      </c>
      <c r="I62" s="108">
        <v>2.7</v>
      </c>
      <c r="J62" s="108">
        <v>0</v>
      </c>
      <c r="K62" s="108">
        <v>8.3</v>
      </c>
      <c r="L62" s="21">
        <v>0.00020277777777777777</v>
      </c>
      <c r="M62" s="108">
        <f t="shared" si="1"/>
        <v>35.6</v>
      </c>
      <c r="N62" s="100">
        <v>21</v>
      </c>
    </row>
    <row r="63" spans="1:14" ht="18.75">
      <c r="A63" s="126" t="s">
        <v>107</v>
      </c>
      <c r="B63" s="107" t="s">
        <v>17</v>
      </c>
      <c r="C63" s="107" t="s">
        <v>137</v>
      </c>
      <c r="D63" s="12" t="s">
        <v>114</v>
      </c>
      <c r="E63" s="12" t="s">
        <v>51</v>
      </c>
      <c r="F63" s="108">
        <v>5.7</v>
      </c>
      <c r="G63" s="108">
        <v>0</v>
      </c>
      <c r="H63" s="108">
        <v>9.3</v>
      </c>
      <c r="I63" s="108">
        <v>7</v>
      </c>
      <c r="J63" s="108">
        <v>5</v>
      </c>
      <c r="K63" s="108">
        <v>8.3</v>
      </c>
      <c r="L63" s="21">
        <v>0.0002865740740740741</v>
      </c>
      <c r="M63" s="108">
        <f t="shared" si="1"/>
        <v>35.3</v>
      </c>
      <c r="N63" s="100">
        <v>22</v>
      </c>
    </row>
    <row r="64" spans="1:14" ht="18.75">
      <c r="A64" s="126" t="s">
        <v>107</v>
      </c>
      <c r="B64" s="107" t="s">
        <v>17</v>
      </c>
      <c r="C64" s="107" t="s">
        <v>137</v>
      </c>
      <c r="D64" s="12" t="s">
        <v>110</v>
      </c>
      <c r="E64" s="12" t="s">
        <v>51</v>
      </c>
      <c r="F64" s="108">
        <v>5.7</v>
      </c>
      <c r="G64" s="108">
        <v>5.7</v>
      </c>
      <c r="H64" s="108">
        <v>9.7</v>
      </c>
      <c r="I64" s="108">
        <v>2</v>
      </c>
      <c r="J64" s="108">
        <v>3</v>
      </c>
      <c r="K64" s="108">
        <v>8.3</v>
      </c>
      <c r="L64" s="21">
        <v>0.00022673611111111112</v>
      </c>
      <c r="M64" s="108">
        <f t="shared" si="1"/>
        <v>34.400000000000006</v>
      </c>
      <c r="N64" s="100">
        <v>23</v>
      </c>
    </row>
    <row r="65" spans="1:14" ht="18.75">
      <c r="A65" s="126" t="s">
        <v>197</v>
      </c>
      <c r="B65" s="107" t="s">
        <v>17</v>
      </c>
      <c r="C65" s="107" t="s">
        <v>137</v>
      </c>
      <c r="D65" s="12" t="s">
        <v>203</v>
      </c>
      <c r="E65" s="12" t="s">
        <v>51</v>
      </c>
      <c r="F65" s="108">
        <v>5</v>
      </c>
      <c r="G65" s="108">
        <v>6</v>
      </c>
      <c r="H65" s="108">
        <v>4</v>
      </c>
      <c r="I65" s="108">
        <v>2</v>
      </c>
      <c r="J65" s="108">
        <v>8.3</v>
      </c>
      <c r="K65" s="108">
        <v>8.3</v>
      </c>
      <c r="L65" s="21">
        <v>0.0003623842592592592</v>
      </c>
      <c r="M65" s="108">
        <f t="shared" si="1"/>
        <v>33.6</v>
      </c>
      <c r="N65" s="100">
        <v>24</v>
      </c>
    </row>
    <row r="66" spans="1:14" ht="18.75">
      <c r="A66" s="126" t="s">
        <v>120</v>
      </c>
      <c r="B66" s="107" t="s">
        <v>17</v>
      </c>
      <c r="C66" s="107" t="s">
        <v>137</v>
      </c>
      <c r="D66" s="12" t="s">
        <v>134</v>
      </c>
      <c r="E66" s="12" t="s">
        <v>51</v>
      </c>
      <c r="F66" s="108">
        <v>4.7</v>
      </c>
      <c r="G66" s="108">
        <v>6</v>
      </c>
      <c r="H66" s="108">
        <v>10.3</v>
      </c>
      <c r="I66" s="108">
        <v>0</v>
      </c>
      <c r="J66" s="108">
        <v>3</v>
      </c>
      <c r="K66" s="108">
        <v>8.3</v>
      </c>
      <c r="L66" s="21">
        <v>0.0002716435185185185</v>
      </c>
      <c r="M66" s="108">
        <f t="shared" si="1"/>
        <v>32.3</v>
      </c>
      <c r="N66" s="100">
        <v>25</v>
      </c>
    </row>
    <row r="67" spans="1:14" ht="18.75">
      <c r="A67" s="126" t="s">
        <v>120</v>
      </c>
      <c r="B67" s="107" t="s">
        <v>17</v>
      </c>
      <c r="C67" s="107" t="s">
        <v>137</v>
      </c>
      <c r="D67" s="12" t="s">
        <v>64</v>
      </c>
      <c r="E67" s="12" t="s">
        <v>51</v>
      </c>
      <c r="F67" s="108">
        <v>5.3</v>
      </c>
      <c r="G67" s="108">
        <v>3</v>
      </c>
      <c r="H67" s="108">
        <v>9</v>
      </c>
      <c r="I67" s="108">
        <v>2</v>
      </c>
      <c r="J67" s="108">
        <v>3</v>
      </c>
      <c r="K67" s="108">
        <v>8.3</v>
      </c>
      <c r="L67" s="21">
        <v>0.00020833333333333335</v>
      </c>
      <c r="M67" s="108">
        <f t="shared" si="1"/>
        <v>30.6</v>
      </c>
      <c r="N67" s="100">
        <v>26</v>
      </c>
    </row>
    <row r="68" spans="1:14" ht="18.75">
      <c r="A68" s="126" t="s">
        <v>113</v>
      </c>
      <c r="B68" s="107" t="s">
        <v>17</v>
      </c>
      <c r="C68" s="107" t="s">
        <v>137</v>
      </c>
      <c r="D68" s="12" t="s">
        <v>80</v>
      </c>
      <c r="E68" s="12" t="s">
        <v>51</v>
      </c>
      <c r="F68" s="108">
        <v>5</v>
      </c>
      <c r="G68" s="108">
        <v>1</v>
      </c>
      <c r="H68" s="108">
        <v>3</v>
      </c>
      <c r="I68" s="108">
        <v>4</v>
      </c>
      <c r="J68" s="108">
        <v>6.3</v>
      </c>
      <c r="K68" s="108">
        <v>8.3</v>
      </c>
      <c r="L68" s="21">
        <v>0.0002666666666666667</v>
      </c>
      <c r="M68" s="108">
        <f t="shared" si="1"/>
        <v>27.6</v>
      </c>
      <c r="N68" s="100">
        <v>27</v>
      </c>
    </row>
    <row r="69" spans="1:14" ht="19.5" thickBot="1">
      <c r="A69" s="128" t="s">
        <v>245</v>
      </c>
      <c r="B69" s="112" t="s">
        <v>17</v>
      </c>
      <c r="C69" s="112" t="s">
        <v>137</v>
      </c>
      <c r="D69" s="113" t="s">
        <v>252</v>
      </c>
      <c r="E69" s="113" t="s">
        <v>51</v>
      </c>
      <c r="F69" s="114">
        <v>1</v>
      </c>
      <c r="G69" s="114">
        <v>0</v>
      </c>
      <c r="H69" s="114">
        <v>3</v>
      </c>
      <c r="I69" s="114">
        <v>1</v>
      </c>
      <c r="J69" s="114">
        <v>3.3</v>
      </c>
      <c r="K69" s="114">
        <v>8.3</v>
      </c>
      <c r="L69" s="96">
        <v>0.00045578703703703704</v>
      </c>
      <c r="M69" s="114">
        <f t="shared" si="1"/>
        <v>16.6</v>
      </c>
      <c r="N69" s="151">
        <v>28</v>
      </c>
    </row>
  </sheetData>
  <sheetProtection/>
  <autoFilter ref="A1:N69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0">
      <selection activeCell="M42" sqref="M42"/>
    </sheetView>
  </sheetViews>
  <sheetFormatPr defaultColWidth="9.140625" defaultRowHeight="15"/>
  <cols>
    <col min="1" max="1" width="5.7109375" style="44" customWidth="1"/>
    <col min="2" max="2" width="6.57421875" style="44" customWidth="1"/>
    <col min="3" max="3" width="3.28125" style="44" customWidth="1"/>
    <col min="4" max="4" width="41.28125" style="1" customWidth="1"/>
    <col min="5" max="5" width="6.57421875" style="1" customWidth="1"/>
    <col min="6" max="11" width="4.7109375" style="7" customWidth="1"/>
    <col min="12" max="12" width="8.7109375" style="7" customWidth="1"/>
    <col min="13" max="13" width="6.00390625" style="7" customWidth="1"/>
    <col min="14" max="16384" width="9.140625" style="1" customWidth="1"/>
  </cols>
  <sheetData>
    <row r="1" spans="1:14" s="4" customFormat="1" ht="75" thickBot="1">
      <c r="A1" s="41" t="s">
        <v>1</v>
      </c>
      <c r="B1" s="41" t="s">
        <v>2</v>
      </c>
      <c r="C1" s="41" t="s">
        <v>3</v>
      </c>
      <c r="D1" s="3" t="s">
        <v>5</v>
      </c>
      <c r="E1" s="88" t="s">
        <v>66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53</v>
      </c>
      <c r="L1" s="10" t="s">
        <v>53</v>
      </c>
      <c r="M1" s="10" t="s">
        <v>12</v>
      </c>
      <c r="N1" s="161" t="s">
        <v>52</v>
      </c>
    </row>
    <row r="2" spans="1:14" ht="18.75">
      <c r="A2" s="156" t="s">
        <v>304</v>
      </c>
      <c r="B2" s="157" t="s">
        <v>15</v>
      </c>
      <c r="C2" s="157" t="s">
        <v>138</v>
      </c>
      <c r="D2" s="38" t="s">
        <v>98</v>
      </c>
      <c r="E2" s="38" t="s">
        <v>50</v>
      </c>
      <c r="F2" s="30">
        <v>12.3</v>
      </c>
      <c r="G2" s="30">
        <v>12.3</v>
      </c>
      <c r="H2" s="30">
        <v>14.3</v>
      </c>
      <c r="I2" s="30">
        <v>16.3</v>
      </c>
      <c r="J2" s="30">
        <v>12.3</v>
      </c>
      <c r="K2" s="30">
        <v>8.3</v>
      </c>
      <c r="L2" s="34">
        <v>3.726851851851852E-05</v>
      </c>
      <c r="M2" s="30">
        <f aca="true" t="shared" si="0" ref="M2:M31">SUM(F2:K2)</f>
        <v>75.8</v>
      </c>
      <c r="N2" s="150">
        <v>1</v>
      </c>
    </row>
    <row r="3" spans="1:14" ht="18.75">
      <c r="A3" s="158" t="s">
        <v>257</v>
      </c>
      <c r="B3" s="106" t="s">
        <v>15</v>
      </c>
      <c r="C3" s="106" t="s">
        <v>138</v>
      </c>
      <c r="D3" s="13" t="s">
        <v>41</v>
      </c>
      <c r="E3" s="13" t="s">
        <v>50</v>
      </c>
      <c r="F3" s="20">
        <v>12.3</v>
      </c>
      <c r="G3" s="20">
        <v>12.3</v>
      </c>
      <c r="H3" s="20">
        <v>14.3</v>
      </c>
      <c r="I3" s="20">
        <v>16.3</v>
      </c>
      <c r="J3" s="20">
        <v>12.3</v>
      </c>
      <c r="K3" s="20">
        <v>8.3</v>
      </c>
      <c r="L3" s="19">
        <v>8.113425925925926E-05</v>
      </c>
      <c r="M3" s="20">
        <f t="shared" si="0"/>
        <v>75.8</v>
      </c>
      <c r="N3" s="139">
        <v>2</v>
      </c>
    </row>
    <row r="4" spans="1:14" ht="18.75">
      <c r="A4" s="158" t="s">
        <v>304</v>
      </c>
      <c r="B4" s="106" t="s">
        <v>15</v>
      </c>
      <c r="C4" s="106" t="s">
        <v>138</v>
      </c>
      <c r="D4" s="13" t="s">
        <v>101</v>
      </c>
      <c r="E4" s="13" t="s">
        <v>50</v>
      </c>
      <c r="F4" s="20">
        <v>10</v>
      </c>
      <c r="G4" s="20">
        <v>12.3</v>
      </c>
      <c r="H4" s="20">
        <v>10</v>
      </c>
      <c r="I4" s="20">
        <v>6</v>
      </c>
      <c r="J4" s="20">
        <v>12.3</v>
      </c>
      <c r="K4" s="20">
        <v>8.3</v>
      </c>
      <c r="L4" s="19">
        <v>0.00015081018518518517</v>
      </c>
      <c r="M4" s="20">
        <f t="shared" si="0"/>
        <v>58.89999999999999</v>
      </c>
      <c r="N4" s="139">
        <v>3</v>
      </c>
    </row>
    <row r="5" spans="1:14" ht="18.75">
      <c r="A5" s="158" t="s">
        <v>140</v>
      </c>
      <c r="B5" s="106" t="s">
        <v>15</v>
      </c>
      <c r="C5" s="106" t="s">
        <v>138</v>
      </c>
      <c r="D5" s="13" t="s">
        <v>56</v>
      </c>
      <c r="E5" s="13" t="s">
        <v>50</v>
      </c>
      <c r="F5" s="50">
        <v>9</v>
      </c>
      <c r="G5" s="50">
        <v>12.3</v>
      </c>
      <c r="H5" s="50">
        <v>14.3</v>
      </c>
      <c r="I5" s="50">
        <v>0</v>
      </c>
      <c r="J5" s="50">
        <v>12.3</v>
      </c>
      <c r="K5" s="50">
        <v>8.3</v>
      </c>
      <c r="L5" s="53">
        <v>0.00010763888888888889</v>
      </c>
      <c r="M5" s="20">
        <f t="shared" si="0"/>
        <v>56.2</v>
      </c>
      <c r="N5" s="100">
        <v>4</v>
      </c>
    </row>
    <row r="6" spans="1:14" ht="18.75">
      <c r="A6" s="158" t="s">
        <v>296</v>
      </c>
      <c r="B6" s="106" t="s">
        <v>15</v>
      </c>
      <c r="C6" s="106" t="s">
        <v>138</v>
      </c>
      <c r="D6" s="13" t="s">
        <v>322</v>
      </c>
      <c r="E6" s="13" t="s">
        <v>50</v>
      </c>
      <c r="F6" s="20">
        <v>12.3</v>
      </c>
      <c r="G6" s="20">
        <v>7.3</v>
      </c>
      <c r="H6" s="20">
        <v>13</v>
      </c>
      <c r="I6" s="20">
        <v>0</v>
      </c>
      <c r="J6" s="20">
        <v>12.3</v>
      </c>
      <c r="K6" s="20">
        <v>8.3</v>
      </c>
      <c r="L6" s="19">
        <v>0.0001614583333333333</v>
      </c>
      <c r="M6" s="20">
        <f t="shared" si="0"/>
        <v>53.2</v>
      </c>
      <c r="N6" s="100">
        <v>5</v>
      </c>
    </row>
    <row r="7" spans="1:14" ht="18.75">
      <c r="A7" s="158" t="s">
        <v>296</v>
      </c>
      <c r="B7" s="106" t="s">
        <v>15</v>
      </c>
      <c r="C7" s="106" t="s">
        <v>138</v>
      </c>
      <c r="D7" s="13" t="s">
        <v>45</v>
      </c>
      <c r="E7" s="13" t="s">
        <v>50</v>
      </c>
      <c r="F7" s="20">
        <v>7</v>
      </c>
      <c r="G7" s="20">
        <v>12.3</v>
      </c>
      <c r="H7" s="20">
        <v>9</v>
      </c>
      <c r="I7" s="20">
        <v>3.7</v>
      </c>
      <c r="J7" s="20">
        <v>12.3</v>
      </c>
      <c r="K7" s="20">
        <v>8.3</v>
      </c>
      <c r="L7" s="19">
        <v>9.467592592592594E-05</v>
      </c>
      <c r="M7" s="20">
        <f t="shared" si="0"/>
        <v>52.599999999999994</v>
      </c>
      <c r="N7" s="100">
        <v>6</v>
      </c>
    </row>
    <row r="8" spans="1:14" ht="18.75">
      <c r="A8" s="158" t="s">
        <v>309</v>
      </c>
      <c r="B8" s="106" t="s">
        <v>15</v>
      </c>
      <c r="C8" s="106" t="s">
        <v>138</v>
      </c>
      <c r="D8" s="13" t="s">
        <v>36</v>
      </c>
      <c r="E8" s="13" t="s">
        <v>50</v>
      </c>
      <c r="F8" s="20">
        <v>7</v>
      </c>
      <c r="G8" s="20">
        <v>4</v>
      </c>
      <c r="H8" s="20">
        <v>10.3</v>
      </c>
      <c r="I8" s="20">
        <v>4</v>
      </c>
      <c r="J8" s="20">
        <v>12.3</v>
      </c>
      <c r="K8" s="20">
        <v>8.3</v>
      </c>
      <c r="L8" s="19">
        <v>8.900462962962962E-05</v>
      </c>
      <c r="M8" s="20">
        <f t="shared" si="0"/>
        <v>45.900000000000006</v>
      </c>
      <c r="N8" s="100">
        <v>7</v>
      </c>
    </row>
    <row r="9" spans="1:14" ht="18.75">
      <c r="A9" s="158" t="s">
        <v>155</v>
      </c>
      <c r="B9" s="106" t="s">
        <v>15</v>
      </c>
      <c r="C9" s="106" t="s">
        <v>138</v>
      </c>
      <c r="D9" s="13" t="s">
        <v>242</v>
      </c>
      <c r="E9" s="13" t="s">
        <v>50</v>
      </c>
      <c r="F9" s="20">
        <v>6</v>
      </c>
      <c r="G9" s="20">
        <v>2</v>
      </c>
      <c r="H9" s="20">
        <v>14.3</v>
      </c>
      <c r="I9" s="20">
        <v>0</v>
      </c>
      <c r="J9" s="20">
        <v>12.3</v>
      </c>
      <c r="K9" s="20">
        <v>8.3</v>
      </c>
      <c r="L9" s="19">
        <v>0.0005445601851851851</v>
      </c>
      <c r="M9" s="20">
        <f t="shared" si="0"/>
        <v>42.900000000000006</v>
      </c>
      <c r="N9" s="100">
        <v>8</v>
      </c>
    </row>
    <row r="10" spans="1:14" ht="18.75">
      <c r="A10" s="158" t="s">
        <v>304</v>
      </c>
      <c r="B10" s="106" t="s">
        <v>15</v>
      </c>
      <c r="C10" s="106" t="s">
        <v>138</v>
      </c>
      <c r="D10" s="13" t="s">
        <v>306</v>
      </c>
      <c r="E10" s="13" t="s">
        <v>50</v>
      </c>
      <c r="F10" s="20">
        <v>6</v>
      </c>
      <c r="G10" s="20">
        <v>5</v>
      </c>
      <c r="H10" s="20">
        <v>1</v>
      </c>
      <c r="I10" s="20">
        <v>0</v>
      </c>
      <c r="J10" s="20">
        <v>12.3</v>
      </c>
      <c r="K10" s="20">
        <v>8.3</v>
      </c>
      <c r="L10" s="19">
        <v>0.0001826388888888889</v>
      </c>
      <c r="M10" s="20">
        <f t="shared" si="0"/>
        <v>32.6</v>
      </c>
      <c r="N10" s="100">
        <v>9</v>
      </c>
    </row>
    <row r="11" spans="1:14" ht="18.75">
      <c r="A11" s="158" t="s">
        <v>304</v>
      </c>
      <c r="B11" s="106" t="s">
        <v>15</v>
      </c>
      <c r="C11" s="106" t="s">
        <v>138</v>
      </c>
      <c r="D11" s="13" t="s">
        <v>49</v>
      </c>
      <c r="E11" s="13" t="s">
        <v>50</v>
      </c>
      <c r="F11" s="20">
        <v>0</v>
      </c>
      <c r="G11" s="20">
        <v>4.3</v>
      </c>
      <c r="H11" s="20">
        <v>13.3</v>
      </c>
      <c r="I11" s="20">
        <v>0</v>
      </c>
      <c r="J11" s="20">
        <v>4</v>
      </c>
      <c r="K11" s="20">
        <v>8.3</v>
      </c>
      <c r="L11" s="19">
        <v>0.0002185185185185185</v>
      </c>
      <c r="M11" s="20">
        <f t="shared" si="0"/>
        <v>29.900000000000002</v>
      </c>
      <c r="N11" s="100">
        <v>10</v>
      </c>
    </row>
    <row r="12" spans="1:14" ht="18.75">
      <c r="A12" s="158" t="s">
        <v>304</v>
      </c>
      <c r="B12" s="106" t="s">
        <v>15</v>
      </c>
      <c r="C12" s="106" t="s">
        <v>138</v>
      </c>
      <c r="D12" s="13" t="s">
        <v>305</v>
      </c>
      <c r="E12" s="13" t="s">
        <v>50</v>
      </c>
      <c r="F12" s="20">
        <v>6</v>
      </c>
      <c r="G12" s="20">
        <v>4</v>
      </c>
      <c r="H12" s="20">
        <v>0</v>
      </c>
      <c r="I12" s="20">
        <v>0</v>
      </c>
      <c r="J12" s="20">
        <v>8</v>
      </c>
      <c r="K12" s="20">
        <v>5</v>
      </c>
      <c r="L12" s="19"/>
      <c r="M12" s="20">
        <f t="shared" si="0"/>
        <v>23</v>
      </c>
      <c r="N12" s="100">
        <v>11</v>
      </c>
    </row>
    <row r="13" spans="1:14" ht="19.5" thickBot="1">
      <c r="A13" s="159" t="s">
        <v>304</v>
      </c>
      <c r="B13" s="160" t="s">
        <v>15</v>
      </c>
      <c r="C13" s="160" t="s">
        <v>138</v>
      </c>
      <c r="D13" s="32" t="s">
        <v>100</v>
      </c>
      <c r="E13" s="32" t="s">
        <v>50</v>
      </c>
      <c r="F13" s="25">
        <v>0</v>
      </c>
      <c r="G13" s="25">
        <v>2</v>
      </c>
      <c r="H13" s="25">
        <v>13</v>
      </c>
      <c r="I13" s="25">
        <v>1</v>
      </c>
      <c r="J13" s="25">
        <v>5.3</v>
      </c>
      <c r="K13" s="25">
        <v>0</v>
      </c>
      <c r="L13" s="24"/>
      <c r="M13" s="25">
        <f t="shared" si="0"/>
        <v>21.3</v>
      </c>
      <c r="N13" s="100">
        <v>12</v>
      </c>
    </row>
    <row r="14" spans="1:14" ht="18.75">
      <c r="A14" s="156" t="s">
        <v>296</v>
      </c>
      <c r="B14" s="157" t="s">
        <v>15</v>
      </c>
      <c r="C14" s="157" t="s">
        <v>138</v>
      </c>
      <c r="D14" s="38" t="s">
        <v>46</v>
      </c>
      <c r="E14" s="38" t="s">
        <v>51</v>
      </c>
      <c r="F14" s="30">
        <v>12.3</v>
      </c>
      <c r="G14" s="30">
        <v>12.3</v>
      </c>
      <c r="H14" s="30">
        <v>14.3</v>
      </c>
      <c r="I14" s="30">
        <v>16.3</v>
      </c>
      <c r="J14" s="30">
        <v>12.3</v>
      </c>
      <c r="K14" s="30">
        <v>8.3</v>
      </c>
      <c r="L14" s="34">
        <v>2.511574074074074E-05</v>
      </c>
      <c r="M14" s="30">
        <f t="shared" si="0"/>
        <v>75.8</v>
      </c>
      <c r="N14" s="150">
        <v>1</v>
      </c>
    </row>
    <row r="15" spans="1:14" ht="18.75">
      <c r="A15" s="158" t="s">
        <v>257</v>
      </c>
      <c r="B15" s="106" t="s">
        <v>15</v>
      </c>
      <c r="C15" s="106" t="s">
        <v>138</v>
      </c>
      <c r="D15" s="13" t="s">
        <v>105</v>
      </c>
      <c r="E15" s="13" t="s">
        <v>51</v>
      </c>
      <c r="F15" s="20">
        <v>12.3</v>
      </c>
      <c r="G15" s="20">
        <v>12.3</v>
      </c>
      <c r="H15" s="20">
        <v>14.3</v>
      </c>
      <c r="I15" s="20">
        <v>16.3</v>
      </c>
      <c r="J15" s="20">
        <v>12.3</v>
      </c>
      <c r="K15" s="20">
        <v>8.3</v>
      </c>
      <c r="L15" s="19">
        <v>2.7893518518518523E-05</v>
      </c>
      <c r="M15" s="20">
        <f t="shared" si="0"/>
        <v>75.8</v>
      </c>
      <c r="N15" s="139">
        <v>2</v>
      </c>
    </row>
    <row r="16" spans="1:14" ht="18.75">
      <c r="A16" s="158" t="s">
        <v>332</v>
      </c>
      <c r="B16" s="106" t="s">
        <v>15</v>
      </c>
      <c r="C16" s="106" t="s">
        <v>138</v>
      </c>
      <c r="D16" s="13" t="s">
        <v>35</v>
      </c>
      <c r="E16" s="13" t="s">
        <v>51</v>
      </c>
      <c r="F16" s="20">
        <v>12.3</v>
      </c>
      <c r="G16" s="20">
        <v>12.3</v>
      </c>
      <c r="H16" s="20">
        <v>14.3</v>
      </c>
      <c r="I16" s="20">
        <v>16.3</v>
      </c>
      <c r="J16" s="20">
        <v>12.3</v>
      </c>
      <c r="K16" s="20">
        <v>8.3</v>
      </c>
      <c r="L16" s="19">
        <v>3.310185185185185E-05</v>
      </c>
      <c r="M16" s="20">
        <f t="shared" si="0"/>
        <v>75.8</v>
      </c>
      <c r="N16" s="139">
        <v>3</v>
      </c>
    </row>
    <row r="17" spans="1:14" ht="18.75">
      <c r="A17" s="158" t="s">
        <v>304</v>
      </c>
      <c r="B17" s="106" t="s">
        <v>15</v>
      </c>
      <c r="C17" s="106" t="s">
        <v>138</v>
      </c>
      <c r="D17" s="13" t="s">
        <v>99</v>
      </c>
      <c r="E17" s="13" t="s">
        <v>51</v>
      </c>
      <c r="F17" s="20">
        <v>12.3</v>
      </c>
      <c r="G17" s="20">
        <v>12.3</v>
      </c>
      <c r="H17" s="20">
        <v>14.3</v>
      </c>
      <c r="I17" s="20">
        <v>16.3</v>
      </c>
      <c r="J17" s="20">
        <v>12.3</v>
      </c>
      <c r="K17" s="20">
        <v>8.3</v>
      </c>
      <c r="L17" s="19">
        <v>3.414351851851852E-05</v>
      </c>
      <c r="M17" s="20">
        <f t="shared" si="0"/>
        <v>75.8</v>
      </c>
      <c r="N17" s="100">
        <v>4</v>
      </c>
    </row>
    <row r="18" spans="1:14" ht="18.75">
      <c r="A18" s="158" t="s">
        <v>257</v>
      </c>
      <c r="B18" s="106" t="s">
        <v>15</v>
      </c>
      <c r="C18" s="106" t="s">
        <v>138</v>
      </c>
      <c r="D18" s="13" t="s">
        <v>314</v>
      </c>
      <c r="E18" s="13" t="s">
        <v>51</v>
      </c>
      <c r="F18" s="20">
        <v>12.3</v>
      </c>
      <c r="G18" s="20">
        <v>12.3</v>
      </c>
      <c r="H18" s="20">
        <v>14.3</v>
      </c>
      <c r="I18" s="20">
        <v>16.3</v>
      </c>
      <c r="J18" s="20">
        <v>12.3</v>
      </c>
      <c r="K18" s="20">
        <v>8.3</v>
      </c>
      <c r="L18" s="19">
        <v>4.2245370370370365E-05</v>
      </c>
      <c r="M18" s="20">
        <f t="shared" si="0"/>
        <v>75.8</v>
      </c>
      <c r="N18" s="100">
        <v>5</v>
      </c>
    </row>
    <row r="19" spans="1:14" ht="18.75">
      <c r="A19" s="158" t="s">
        <v>155</v>
      </c>
      <c r="B19" s="106" t="s">
        <v>15</v>
      </c>
      <c r="C19" s="106" t="s">
        <v>138</v>
      </c>
      <c r="D19" s="13" t="s">
        <v>244</v>
      </c>
      <c r="E19" s="13" t="s">
        <v>51</v>
      </c>
      <c r="F19" s="20">
        <v>12.3</v>
      </c>
      <c r="G19" s="20">
        <v>12.3</v>
      </c>
      <c r="H19" s="20">
        <v>14.3</v>
      </c>
      <c r="I19" s="20">
        <v>16.3</v>
      </c>
      <c r="J19" s="20">
        <v>12.3</v>
      </c>
      <c r="K19" s="20">
        <v>8.3</v>
      </c>
      <c r="L19" s="19">
        <v>4.5949074074074074E-05</v>
      </c>
      <c r="M19" s="20">
        <f t="shared" si="0"/>
        <v>75.8</v>
      </c>
      <c r="N19" s="100">
        <v>6</v>
      </c>
    </row>
    <row r="20" spans="1:14" ht="18.75">
      <c r="A20" s="158" t="s">
        <v>296</v>
      </c>
      <c r="B20" s="106" t="s">
        <v>15</v>
      </c>
      <c r="C20" s="106" t="s">
        <v>138</v>
      </c>
      <c r="D20" s="13" t="s">
        <v>87</v>
      </c>
      <c r="E20" s="13" t="s">
        <v>51</v>
      </c>
      <c r="F20" s="20">
        <v>12.3</v>
      </c>
      <c r="G20" s="20">
        <v>12.3</v>
      </c>
      <c r="H20" s="20">
        <v>14.3</v>
      </c>
      <c r="I20" s="20">
        <v>16.3</v>
      </c>
      <c r="J20" s="20">
        <v>12.3</v>
      </c>
      <c r="K20" s="20">
        <v>8.3</v>
      </c>
      <c r="L20" s="19">
        <v>4.9537037037037035E-05</v>
      </c>
      <c r="M20" s="20">
        <f t="shared" si="0"/>
        <v>75.8</v>
      </c>
      <c r="N20" s="100">
        <v>7</v>
      </c>
    </row>
    <row r="21" spans="1:14" ht="18.75">
      <c r="A21" s="158" t="s">
        <v>308</v>
      </c>
      <c r="B21" s="106" t="s">
        <v>15</v>
      </c>
      <c r="C21" s="106" t="s">
        <v>138</v>
      </c>
      <c r="D21" s="13" t="s">
        <v>34</v>
      </c>
      <c r="E21" s="13" t="s">
        <v>51</v>
      </c>
      <c r="F21" s="20">
        <v>12.3</v>
      </c>
      <c r="G21" s="20">
        <v>12.3</v>
      </c>
      <c r="H21" s="20">
        <v>14.3</v>
      </c>
      <c r="I21" s="20">
        <v>16.3</v>
      </c>
      <c r="J21" s="20">
        <v>12.3</v>
      </c>
      <c r="K21" s="20">
        <v>8.3</v>
      </c>
      <c r="L21" s="19">
        <v>5.393518518518519E-05</v>
      </c>
      <c r="M21" s="20">
        <f>SUM(F21:K21)</f>
        <v>75.8</v>
      </c>
      <c r="N21" s="100">
        <v>8</v>
      </c>
    </row>
    <row r="22" spans="1:14" ht="18.75">
      <c r="A22" s="158" t="s">
        <v>331</v>
      </c>
      <c r="B22" s="106" t="s">
        <v>15</v>
      </c>
      <c r="C22" s="106" t="s">
        <v>138</v>
      </c>
      <c r="D22" s="13" t="s">
        <v>48</v>
      </c>
      <c r="E22" s="13" t="s">
        <v>51</v>
      </c>
      <c r="F22" s="20">
        <v>12.3</v>
      </c>
      <c r="G22" s="20">
        <v>12.3</v>
      </c>
      <c r="H22" s="20">
        <v>14.3</v>
      </c>
      <c r="I22" s="20">
        <v>16.3</v>
      </c>
      <c r="J22" s="20">
        <v>12.3</v>
      </c>
      <c r="K22" s="20">
        <v>8.3</v>
      </c>
      <c r="L22" s="19">
        <v>6.0995370370370374E-05</v>
      </c>
      <c r="M22" s="20">
        <f t="shared" si="0"/>
        <v>75.8</v>
      </c>
      <c r="N22" s="100">
        <v>9</v>
      </c>
    </row>
    <row r="23" spans="1:14" ht="18.75">
      <c r="A23" s="158" t="s">
        <v>304</v>
      </c>
      <c r="B23" s="106" t="s">
        <v>15</v>
      </c>
      <c r="C23" s="106" t="s">
        <v>138</v>
      </c>
      <c r="D23" s="13" t="s">
        <v>307</v>
      </c>
      <c r="E23" s="13" t="s">
        <v>51</v>
      </c>
      <c r="F23" s="20">
        <v>12.3</v>
      </c>
      <c r="G23" s="20">
        <v>12.3</v>
      </c>
      <c r="H23" s="20">
        <v>14.3</v>
      </c>
      <c r="I23" s="20">
        <v>16.3</v>
      </c>
      <c r="J23" s="20">
        <v>12.3</v>
      </c>
      <c r="K23" s="20">
        <v>8.3</v>
      </c>
      <c r="L23" s="19">
        <v>8.981481481481481E-05</v>
      </c>
      <c r="M23" s="20">
        <f t="shared" si="0"/>
        <v>75.8</v>
      </c>
      <c r="N23" s="100">
        <v>10</v>
      </c>
    </row>
    <row r="24" spans="1:14" ht="18.75">
      <c r="A24" s="158" t="s">
        <v>155</v>
      </c>
      <c r="B24" s="106" t="s">
        <v>15</v>
      </c>
      <c r="C24" s="106" t="s">
        <v>138</v>
      </c>
      <c r="D24" s="13" t="s">
        <v>241</v>
      </c>
      <c r="E24" s="13" t="s">
        <v>51</v>
      </c>
      <c r="F24" s="20">
        <v>12.3</v>
      </c>
      <c r="G24" s="20">
        <v>12.3</v>
      </c>
      <c r="H24" s="20">
        <v>14.3</v>
      </c>
      <c r="I24" s="20">
        <v>13.3</v>
      </c>
      <c r="J24" s="20">
        <v>12.3</v>
      </c>
      <c r="K24" s="20">
        <v>8.3</v>
      </c>
      <c r="L24" s="19">
        <v>8.171296296296296E-05</v>
      </c>
      <c r="M24" s="20">
        <f t="shared" si="0"/>
        <v>72.8</v>
      </c>
      <c r="N24" s="100">
        <v>11</v>
      </c>
    </row>
    <row r="25" spans="1:14" ht="18.75">
      <c r="A25" s="158" t="s">
        <v>155</v>
      </c>
      <c r="B25" s="106" t="s">
        <v>15</v>
      </c>
      <c r="C25" s="106" t="s">
        <v>138</v>
      </c>
      <c r="D25" s="13" t="s">
        <v>240</v>
      </c>
      <c r="E25" s="13" t="s">
        <v>51</v>
      </c>
      <c r="F25" s="20">
        <v>10</v>
      </c>
      <c r="G25" s="20">
        <v>12.3</v>
      </c>
      <c r="H25" s="20">
        <v>14.3</v>
      </c>
      <c r="I25" s="20">
        <v>14.7</v>
      </c>
      <c r="J25" s="20">
        <v>12.3</v>
      </c>
      <c r="K25" s="20">
        <v>8.3</v>
      </c>
      <c r="L25" s="19">
        <v>7.546296296296295E-05</v>
      </c>
      <c r="M25" s="20">
        <f t="shared" si="0"/>
        <v>71.89999999999999</v>
      </c>
      <c r="N25" s="100">
        <v>12</v>
      </c>
    </row>
    <row r="26" spans="1:14" ht="18.75">
      <c r="A26" s="158" t="s">
        <v>257</v>
      </c>
      <c r="B26" s="106" t="s">
        <v>15</v>
      </c>
      <c r="C26" s="106" t="s">
        <v>138</v>
      </c>
      <c r="D26" s="13" t="s">
        <v>39</v>
      </c>
      <c r="E26" s="13" t="s">
        <v>51</v>
      </c>
      <c r="F26" s="20">
        <v>12.3</v>
      </c>
      <c r="G26" s="20">
        <v>12.3</v>
      </c>
      <c r="H26" s="20">
        <v>14.3</v>
      </c>
      <c r="I26" s="20">
        <v>12</v>
      </c>
      <c r="J26" s="20">
        <v>12.3</v>
      </c>
      <c r="K26" s="20">
        <v>8.3</v>
      </c>
      <c r="L26" s="19">
        <v>4.4328703703703707E-05</v>
      </c>
      <c r="M26" s="20">
        <f t="shared" si="0"/>
        <v>71.5</v>
      </c>
      <c r="N26" s="100">
        <v>13</v>
      </c>
    </row>
    <row r="27" spans="1:14" ht="18.75">
      <c r="A27" s="158" t="s">
        <v>257</v>
      </c>
      <c r="B27" s="106" t="s">
        <v>15</v>
      </c>
      <c r="C27" s="106" t="s">
        <v>138</v>
      </c>
      <c r="D27" s="13" t="s">
        <v>315</v>
      </c>
      <c r="E27" s="13" t="s">
        <v>51</v>
      </c>
      <c r="F27" s="20">
        <v>12.3</v>
      </c>
      <c r="G27" s="20">
        <v>12.3</v>
      </c>
      <c r="H27" s="20">
        <v>14.3</v>
      </c>
      <c r="I27" s="20">
        <v>12</v>
      </c>
      <c r="J27" s="20">
        <v>12.3</v>
      </c>
      <c r="K27" s="20">
        <v>8.3</v>
      </c>
      <c r="L27" s="19">
        <v>4.5486111111111114E-05</v>
      </c>
      <c r="M27" s="20">
        <f t="shared" si="0"/>
        <v>71.5</v>
      </c>
      <c r="N27" s="100">
        <v>14</v>
      </c>
    </row>
    <row r="28" spans="1:14" ht="18.75">
      <c r="A28" s="158" t="s">
        <v>304</v>
      </c>
      <c r="B28" s="106" t="s">
        <v>15</v>
      </c>
      <c r="C28" s="106" t="s">
        <v>138</v>
      </c>
      <c r="D28" s="13" t="s">
        <v>97</v>
      </c>
      <c r="E28" s="13" t="s">
        <v>51</v>
      </c>
      <c r="F28" s="20">
        <v>12.3</v>
      </c>
      <c r="G28" s="20">
        <v>12.3</v>
      </c>
      <c r="H28" s="20">
        <v>14.3</v>
      </c>
      <c r="I28" s="20">
        <v>11</v>
      </c>
      <c r="J28" s="20">
        <v>12.3</v>
      </c>
      <c r="K28" s="20">
        <v>8.3</v>
      </c>
      <c r="L28" s="19">
        <v>7.384259259259259E-05</v>
      </c>
      <c r="M28" s="20">
        <f t="shared" si="0"/>
        <v>70.5</v>
      </c>
      <c r="N28" s="100">
        <v>15</v>
      </c>
    </row>
    <row r="29" spans="1:14" ht="18.75">
      <c r="A29" s="158" t="s">
        <v>333</v>
      </c>
      <c r="B29" s="106" t="s">
        <v>15</v>
      </c>
      <c r="C29" s="106" t="s">
        <v>138</v>
      </c>
      <c r="D29" s="13" t="s">
        <v>95</v>
      </c>
      <c r="E29" s="13" t="s">
        <v>51</v>
      </c>
      <c r="F29" s="20">
        <v>12.3</v>
      </c>
      <c r="G29" s="20">
        <v>12.3</v>
      </c>
      <c r="H29" s="20">
        <v>14.3</v>
      </c>
      <c r="I29" s="20">
        <v>8</v>
      </c>
      <c r="J29" s="20">
        <v>12.3</v>
      </c>
      <c r="K29" s="20">
        <v>8.3</v>
      </c>
      <c r="L29" s="19">
        <v>6.574074074074074E-05</v>
      </c>
      <c r="M29" s="20">
        <f t="shared" si="0"/>
        <v>67.5</v>
      </c>
      <c r="N29" s="100">
        <v>16</v>
      </c>
    </row>
    <row r="30" spans="1:14" ht="18.75">
      <c r="A30" s="158" t="s">
        <v>296</v>
      </c>
      <c r="B30" s="106" t="s">
        <v>15</v>
      </c>
      <c r="C30" s="106" t="s">
        <v>138</v>
      </c>
      <c r="D30" s="13" t="s">
        <v>44</v>
      </c>
      <c r="E30" s="13" t="s">
        <v>51</v>
      </c>
      <c r="F30" s="20">
        <v>12.3</v>
      </c>
      <c r="G30" s="20">
        <v>12.3</v>
      </c>
      <c r="H30" s="20">
        <v>14.3</v>
      </c>
      <c r="I30" s="20">
        <v>7.7</v>
      </c>
      <c r="J30" s="20">
        <v>12.3</v>
      </c>
      <c r="K30" s="20">
        <v>8.3</v>
      </c>
      <c r="L30" s="19">
        <v>7.95138888888889E-05</v>
      </c>
      <c r="M30" s="20">
        <f t="shared" si="0"/>
        <v>67.2</v>
      </c>
      <c r="N30" s="100">
        <v>17</v>
      </c>
    </row>
    <row r="31" spans="1:14" ht="18.75">
      <c r="A31" s="158" t="s">
        <v>140</v>
      </c>
      <c r="B31" s="106" t="s">
        <v>15</v>
      </c>
      <c r="C31" s="106" t="s">
        <v>138</v>
      </c>
      <c r="D31" s="13" t="s">
        <v>141</v>
      </c>
      <c r="E31" s="13" t="s">
        <v>51</v>
      </c>
      <c r="F31" s="20">
        <v>9</v>
      </c>
      <c r="G31" s="20">
        <v>12.3</v>
      </c>
      <c r="H31" s="20">
        <v>14.3</v>
      </c>
      <c r="I31" s="20">
        <v>8</v>
      </c>
      <c r="J31" s="20">
        <v>12.3</v>
      </c>
      <c r="K31" s="20">
        <v>8.3</v>
      </c>
      <c r="L31" s="19">
        <v>6.99074074074074E-05</v>
      </c>
      <c r="M31" s="20">
        <f t="shared" si="0"/>
        <v>64.2</v>
      </c>
      <c r="N31" s="100">
        <v>18</v>
      </c>
    </row>
    <row r="32" spans="1:14" ht="18.75">
      <c r="A32" s="158" t="s">
        <v>140</v>
      </c>
      <c r="B32" s="106" t="s">
        <v>15</v>
      </c>
      <c r="C32" s="106" t="s">
        <v>138</v>
      </c>
      <c r="D32" s="13" t="s">
        <v>54</v>
      </c>
      <c r="E32" s="13" t="s">
        <v>51</v>
      </c>
      <c r="F32" s="20">
        <v>12.3</v>
      </c>
      <c r="G32" s="20">
        <v>12.3</v>
      </c>
      <c r="H32" s="20">
        <v>11</v>
      </c>
      <c r="I32" s="20">
        <v>6</v>
      </c>
      <c r="J32" s="20">
        <v>12.3</v>
      </c>
      <c r="K32" s="20">
        <v>8.3</v>
      </c>
      <c r="L32" s="19">
        <v>0.00011018518518518517</v>
      </c>
      <c r="M32" s="20">
        <f aca="true" t="shared" si="1" ref="M32:M57">SUM(F32:K32)</f>
        <v>62.2</v>
      </c>
      <c r="N32" s="100">
        <v>19</v>
      </c>
    </row>
    <row r="33" spans="1:14" ht="18.75">
      <c r="A33" s="158" t="s">
        <v>140</v>
      </c>
      <c r="B33" s="106" t="s">
        <v>15</v>
      </c>
      <c r="C33" s="106" t="s">
        <v>138</v>
      </c>
      <c r="D33" s="13" t="s">
        <v>70</v>
      </c>
      <c r="E33" s="13" t="s">
        <v>51</v>
      </c>
      <c r="F33" s="20">
        <v>0</v>
      </c>
      <c r="G33" s="20">
        <v>10</v>
      </c>
      <c r="H33" s="20">
        <v>7.7</v>
      </c>
      <c r="I33" s="20">
        <v>6</v>
      </c>
      <c r="J33" s="20">
        <v>12.3</v>
      </c>
      <c r="K33" s="20">
        <v>8.3</v>
      </c>
      <c r="L33" s="19">
        <v>7.037037037037036E-05</v>
      </c>
      <c r="M33" s="20">
        <f t="shared" si="1"/>
        <v>44.3</v>
      </c>
      <c r="N33" s="100">
        <v>20</v>
      </c>
    </row>
    <row r="34" spans="1:14" ht="18.75">
      <c r="A34" s="158" t="s">
        <v>155</v>
      </c>
      <c r="B34" s="106" t="s">
        <v>15</v>
      </c>
      <c r="C34" s="106" t="s">
        <v>138</v>
      </c>
      <c r="D34" s="13" t="s">
        <v>243</v>
      </c>
      <c r="E34" s="13" t="s">
        <v>51</v>
      </c>
      <c r="F34" s="20">
        <v>12.3</v>
      </c>
      <c r="G34" s="20">
        <v>11</v>
      </c>
      <c r="H34" s="20">
        <v>4</v>
      </c>
      <c r="I34" s="20">
        <v>0</v>
      </c>
      <c r="J34" s="20">
        <v>6</v>
      </c>
      <c r="K34" s="20">
        <v>8.3</v>
      </c>
      <c r="L34" s="19">
        <v>0.00017997685185185185</v>
      </c>
      <c r="M34" s="20">
        <f t="shared" si="1"/>
        <v>41.599999999999994</v>
      </c>
      <c r="N34" s="100">
        <v>21</v>
      </c>
    </row>
    <row r="35" spans="1:14" ht="18.75">
      <c r="A35" s="158" t="s">
        <v>140</v>
      </c>
      <c r="B35" s="106" t="s">
        <v>15</v>
      </c>
      <c r="C35" s="106" t="s">
        <v>138</v>
      </c>
      <c r="D35" s="13" t="s">
        <v>55</v>
      </c>
      <c r="E35" s="13" t="s">
        <v>51</v>
      </c>
      <c r="F35" s="20">
        <v>12.3</v>
      </c>
      <c r="G35" s="20">
        <v>5</v>
      </c>
      <c r="H35" s="20">
        <v>0</v>
      </c>
      <c r="I35" s="20">
        <v>0</v>
      </c>
      <c r="J35" s="20">
        <v>12.3</v>
      </c>
      <c r="K35" s="20">
        <v>8.3</v>
      </c>
      <c r="L35" s="19">
        <v>0.00012685185185185187</v>
      </c>
      <c r="M35" s="20">
        <f t="shared" si="1"/>
        <v>37.900000000000006</v>
      </c>
      <c r="N35" s="100">
        <v>22</v>
      </c>
    </row>
    <row r="36" spans="1:14" ht="19.5" thickBot="1">
      <c r="A36" s="178" t="s">
        <v>304</v>
      </c>
      <c r="B36" s="179" t="s">
        <v>15</v>
      </c>
      <c r="C36" s="179" t="s">
        <v>138</v>
      </c>
      <c r="D36" s="180" t="s">
        <v>47</v>
      </c>
      <c r="E36" s="180" t="s">
        <v>51</v>
      </c>
      <c r="F36" s="27">
        <v>10</v>
      </c>
      <c r="G36" s="27">
        <v>0</v>
      </c>
      <c r="H36" s="27">
        <v>14.3</v>
      </c>
      <c r="I36" s="27">
        <v>8</v>
      </c>
      <c r="J36" s="27">
        <v>0</v>
      </c>
      <c r="K36" s="27">
        <v>0</v>
      </c>
      <c r="L36" s="39"/>
      <c r="M36" s="27">
        <f t="shared" si="1"/>
        <v>32.3</v>
      </c>
      <c r="N36" s="100">
        <v>23</v>
      </c>
    </row>
    <row r="37" spans="1:14" ht="18.75">
      <c r="A37" s="156" t="s">
        <v>168</v>
      </c>
      <c r="B37" s="157" t="s">
        <v>15</v>
      </c>
      <c r="C37" s="157" t="s">
        <v>137</v>
      </c>
      <c r="D37" s="38" t="s">
        <v>40</v>
      </c>
      <c r="E37" s="38" t="s">
        <v>50</v>
      </c>
      <c r="F37" s="30">
        <v>7</v>
      </c>
      <c r="G37" s="30">
        <v>12.3</v>
      </c>
      <c r="H37" s="30">
        <v>11.3</v>
      </c>
      <c r="I37" s="30">
        <v>7.3</v>
      </c>
      <c r="J37" s="30">
        <v>4.7</v>
      </c>
      <c r="K37" s="30">
        <v>8.3</v>
      </c>
      <c r="L37" s="34">
        <v>9.409722222222224E-05</v>
      </c>
      <c r="M37" s="30">
        <f>SUM(F37:K37)</f>
        <v>50.900000000000006</v>
      </c>
      <c r="N37" s="150">
        <v>1</v>
      </c>
    </row>
    <row r="38" spans="1:14" ht="18.75">
      <c r="A38" s="162" t="s">
        <v>102</v>
      </c>
      <c r="B38" s="147" t="s">
        <v>15</v>
      </c>
      <c r="C38" s="147" t="s">
        <v>137</v>
      </c>
      <c r="D38" s="17" t="s">
        <v>321</v>
      </c>
      <c r="E38" s="17" t="s">
        <v>50</v>
      </c>
      <c r="F38" s="23">
        <v>10</v>
      </c>
      <c r="G38" s="23">
        <v>12.3</v>
      </c>
      <c r="H38" s="23">
        <v>0</v>
      </c>
      <c r="I38" s="23">
        <v>0</v>
      </c>
      <c r="J38" s="23">
        <v>12.3</v>
      </c>
      <c r="K38" s="23">
        <v>8.3</v>
      </c>
      <c r="L38" s="22">
        <v>0.00010810185185185186</v>
      </c>
      <c r="M38" s="23">
        <f t="shared" si="1"/>
        <v>42.900000000000006</v>
      </c>
      <c r="N38" s="139">
        <v>2</v>
      </c>
    </row>
    <row r="39" spans="1:14" ht="18.75">
      <c r="A39" s="158" t="s">
        <v>333</v>
      </c>
      <c r="B39" s="106" t="s">
        <v>15</v>
      </c>
      <c r="C39" s="106" t="s">
        <v>137</v>
      </c>
      <c r="D39" s="13" t="s">
        <v>313</v>
      </c>
      <c r="E39" s="13" t="s">
        <v>50</v>
      </c>
      <c r="F39" s="20">
        <v>5</v>
      </c>
      <c r="G39" s="20">
        <v>0</v>
      </c>
      <c r="H39" s="20">
        <v>8.3</v>
      </c>
      <c r="I39" s="20">
        <v>6.7</v>
      </c>
      <c r="J39" s="20">
        <v>4</v>
      </c>
      <c r="K39" s="20">
        <v>8.3</v>
      </c>
      <c r="L39" s="19">
        <v>0.00022303240740740739</v>
      </c>
      <c r="M39" s="20">
        <f t="shared" si="1"/>
        <v>32.3</v>
      </c>
      <c r="N39" s="139">
        <v>3</v>
      </c>
    </row>
    <row r="40" spans="1:14" ht="18.75">
      <c r="A40" s="158" t="s">
        <v>257</v>
      </c>
      <c r="B40" s="106" t="s">
        <v>15</v>
      </c>
      <c r="C40" s="106" t="s">
        <v>137</v>
      </c>
      <c r="D40" s="13" t="s">
        <v>317</v>
      </c>
      <c r="E40" s="13" t="s">
        <v>50</v>
      </c>
      <c r="F40" s="20">
        <v>4</v>
      </c>
      <c r="G40" s="20">
        <v>2.3</v>
      </c>
      <c r="H40" s="20">
        <v>3</v>
      </c>
      <c r="I40" s="20">
        <v>0</v>
      </c>
      <c r="J40" s="20">
        <v>12.3</v>
      </c>
      <c r="K40" s="20">
        <v>8.3</v>
      </c>
      <c r="L40" s="19">
        <v>8.275462962962963E-05</v>
      </c>
      <c r="M40" s="20">
        <f t="shared" si="1"/>
        <v>29.900000000000002</v>
      </c>
      <c r="N40" s="100">
        <v>4</v>
      </c>
    </row>
    <row r="41" spans="1:14" ht="18.75">
      <c r="A41" s="158" t="s">
        <v>143</v>
      </c>
      <c r="B41" s="106" t="s">
        <v>15</v>
      </c>
      <c r="C41" s="106" t="s">
        <v>137</v>
      </c>
      <c r="D41" s="13" t="s">
        <v>151</v>
      </c>
      <c r="E41" s="13" t="s">
        <v>50</v>
      </c>
      <c r="F41" s="20">
        <v>5</v>
      </c>
      <c r="G41" s="20">
        <v>0</v>
      </c>
      <c r="H41" s="20">
        <v>0</v>
      </c>
      <c r="I41" s="20">
        <v>1</v>
      </c>
      <c r="J41" s="20">
        <v>12.3</v>
      </c>
      <c r="K41" s="20">
        <v>8.3</v>
      </c>
      <c r="L41" s="19">
        <v>0.0004096064814814815</v>
      </c>
      <c r="M41" s="20">
        <f t="shared" si="1"/>
        <v>26.6</v>
      </c>
      <c r="N41" s="100">
        <v>5</v>
      </c>
    </row>
    <row r="42" spans="1:14" ht="18.75">
      <c r="A42" s="158" t="s">
        <v>102</v>
      </c>
      <c r="B42" s="106" t="s">
        <v>15</v>
      </c>
      <c r="C42" s="106" t="s">
        <v>137</v>
      </c>
      <c r="D42" s="13" t="s">
        <v>320</v>
      </c>
      <c r="E42" s="13" t="s">
        <v>50</v>
      </c>
      <c r="F42" s="20">
        <v>5</v>
      </c>
      <c r="G42" s="20">
        <v>5</v>
      </c>
      <c r="H42" s="20">
        <v>0</v>
      </c>
      <c r="I42" s="20">
        <v>0</v>
      </c>
      <c r="J42" s="20">
        <v>7</v>
      </c>
      <c r="K42" s="20">
        <v>8.3</v>
      </c>
      <c r="L42" s="19">
        <v>0.0002625</v>
      </c>
      <c r="M42" s="20">
        <f t="shared" si="1"/>
        <v>25.3</v>
      </c>
      <c r="N42" s="100">
        <v>6</v>
      </c>
    </row>
    <row r="43" spans="1:14" ht="19.5" thickBot="1">
      <c r="A43" s="178" t="s">
        <v>335</v>
      </c>
      <c r="B43" s="179" t="s">
        <v>15</v>
      </c>
      <c r="C43" s="179" t="s">
        <v>137</v>
      </c>
      <c r="D43" s="180" t="s">
        <v>37</v>
      </c>
      <c r="E43" s="180" t="s">
        <v>50</v>
      </c>
      <c r="F43" s="27">
        <v>5</v>
      </c>
      <c r="G43" s="27">
        <v>5</v>
      </c>
      <c r="H43" s="27">
        <v>0</v>
      </c>
      <c r="I43" s="27">
        <v>1.7</v>
      </c>
      <c r="J43" s="27">
        <v>5</v>
      </c>
      <c r="K43" s="27">
        <v>8.3</v>
      </c>
      <c r="L43" s="39">
        <v>8.414351851851851E-05</v>
      </c>
      <c r="M43" s="27">
        <f t="shared" si="1"/>
        <v>25</v>
      </c>
      <c r="N43" s="100">
        <v>7</v>
      </c>
    </row>
    <row r="44" spans="1:14" ht="18.75">
      <c r="A44" s="156" t="s">
        <v>168</v>
      </c>
      <c r="B44" s="157" t="s">
        <v>15</v>
      </c>
      <c r="C44" s="157" t="s">
        <v>137</v>
      </c>
      <c r="D44" s="38" t="s">
        <v>71</v>
      </c>
      <c r="E44" s="38" t="s">
        <v>51</v>
      </c>
      <c r="F44" s="30">
        <v>12.3</v>
      </c>
      <c r="G44" s="30">
        <v>12.3</v>
      </c>
      <c r="H44" s="30">
        <v>14.3</v>
      </c>
      <c r="I44" s="30">
        <v>16.3</v>
      </c>
      <c r="J44" s="30">
        <v>12.3</v>
      </c>
      <c r="K44" s="30">
        <v>8.3</v>
      </c>
      <c r="L44" s="34">
        <v>3.49537037037037E-05</v>
      </c>
      <c r="M44" s="30">
        <f>SUM(F44:K44)</f>
        <v>75.8</v>
      </c>
      <c r="N44" s="125">
        <v>1</v>
      </c>
    </row>
    <row r="45" spans="1:14" ht="18.75">
      <c r="A45" s="158" t="s">
        <v>143</v>
      </c>
      <c r="B45" s="106" t="s">
        <v>15</v>
      </c>
      <c r="C45" s="106" t="s">
        <v>137</v>
      </c>
      <c r="D45" s="13" t="s">
        <v>83</v>
      </c>
      <c r="E45" s="13" t="s">
        <v>51</v>
      </c>
      <c r="F45" s="20">
        <v>12.3</v>
      </c>
      <c r="G45" s="20">
        <v>12.3</v>
      </c>
      <c r="H45" s="20">
        <v>14.3</v>
      </c>
      <c r="I45" s="20">
        <v>16.3</v>
      </c>
      <c r="J45" s="20">
        <v>12.3</v>
      </c>
      <c r="K45" s="20">
        <v>8.3</v>
      </c>
      <c r="L45" s="19">
        <v>6.805555555555556E-05</v>
      </c>
      <c r="M45" s="20">
        <f t="shared" si="1"/>
        <v>75.8</v>
      </c>
      <c r="N45" s="127">
        <v>2</v>
      </c>
    </row>
    <row r="46" spans="1:14" ht="18.75">
      <c r="A46" s="158" t="s">
        <v>257</v>
      </c>
      <c r="B46" s="106" t="s">
        <v>15</v>
      </c>
      <c r="C46" s="106" t="s">
        <v>137</v>
      </c>
      <c r="D46" s="13" t="s">
        <v>318</v>
      </c>
      <c r="E46" s="13" t="s">
        <v>51</v>
      </c>
      <c r="F46" s="20">
        <v>12.3</v>
      </c>
      <c r="G46" s="20">
        <v>12.3</v>
      </c>
      <c r="H46" s="20">
        <v>13</v>
      </c>
      <c r="I46" s="20">
        <v>12</v>
      </c>
      <c r="J46" s="20">
        <v>12.3</v>
      </c>
      <c r="K46" s="20">
        <v>8.3</v>
      </c>
      <c r="L46" s="19">
        <v>0.00012025462962962962</v>
      </c>
      <c r="M46" s="20">
        <f t="shared" si="1"/>
        <v>70.2</v>
      </c>
      <c r="N46" s="127">
        <v>3</v>
      </c>
    </row>
    <row r="47" spans="1:14" ht="18.75">
      <c r="A47" s="158" t="s">
        <v>168</v>
      </c>
      <c r="B47" s="106" t="s">
        <v>15</v>
      </c>
      <c r="C47" s="106" t="s">
        <v>137</v>
      </c>
      <c r="D47" s="13" t="s">
        <v>276</v>
      </c>
      <c r="E47" s="13" t="s">
        <v>51</v>
      </c>
      <c r="F47" s="20">
        <v>12.3</v>
      </c>
      <c r="G47" s="20">
        <v>12.3</v>
      </c>
      <c r="H47" s="20">
        <v>14.3</v>
      </c>
      <c r="I47" s="20">
        <v>3</v>
      </c>
      <c r="J47" s="20">
        <v>12.3</v>
      </c>
      <c r="K47" s="20">
        <v>8.3</v>
      </c>
      <c r="L47" s="19">
        <v>9.004629629629631E-05</v>
      </c>
      <c r="M47" s="20">
        <f>SUM(F47:K47)</f>
        <v>62.5</v>
      </c>
      <c r="N47" s="132">
        <v>4</v>
      </c>
    </row>
    <row r="48" spans="1:14" ht="18.75">
      <c r="A48" s="158" t="s">
        <v>168</v>
      </c>
      <c r="B48" s="106" t="s">
        <v>15</v>
      </c>
      <c r="C48" s="106" t="s">
        <v>137</v>
      </c>
      <c r="D48" s="13" t="s">
        <v>24</v>
      </c>
      <c r="E48" s="13" t="s">
        <v>51</v>
      </c>
      <c r="F48" s="20">
        <v>12.3</v>
      </c>
      <c r="G48" s="20">
        <v>12.3</v>
      </c>
      <c r="H48" s="20">
        <v>14.3</v>
      </c>
      <c r="I48" s="20">
        <v>14</v>
      </c>
      <c r="J48" s="20">
        <v>4</v>
      </c>
      <c r="K48" s="20">
        <v>8.3</v>
      </c>
      <c r="L48" s="19">
        <v>4.2245370370370365E-05</v>
      </c>
      <c r="M48" s="20">
        <f>SUM(F48:K48)</f>
        <v>65.2</v>
      </c>
      <c r="N48" s="132">
        <v>5</v>
      </c>
    </row>
    <row r="49" spans="1:14" ht="18.75">
      <c r="A49" s="158" t="s">
        <v>309</v>
      </c>
      <c r="B49" s="106" t="s">
        <v>15</v>
      </c>
      <c r="C49" s="106" t="s">
        <v>137</v>
      </c>
      <c r="D49" s="13" t="s">
        <v>310</v>
      </c>
      <c r="E49" s="13" t="s">
        <v>51</v>
      </c>
      <c r="F49" s="20">
        <v>12.3</v>
      </c>
      <c r="G49" s="20">
        <v>12.3</v>
      </c>
      <c r="H49" s="20">
        <v>14.3</v>
      </c>
      <c r="I49" s="20">
        <v>5</v>
      </c>
      <c r="J49" s="20">
        <v>12.3</v>
      </c>
      <c r="K49" s="20">
        <v>8.3</v>
      </c>
      <c r="L49" s="19">
        <v>0.0001116898148148148</v>
      </c>
      <c r="M49" s="20">
        <f t="shared" si="1"/>
        <v>64.5</v>
      </c>
      <c r="N49" s="132">
        <v>6</v>
      </c>
    </row>
    <row r="50" spans="1:14" ht="18.75">
      <c r="A50" s="158" t="s">
        <v>143</v>
      </c>
      <c r="B50" s="106" t="s">
        <v>15</v>
      </c>
      <c r="C50" s="106" t="s">
        <v>137</v>
      </c>
      <c r="D50" s="13" t="s">
        <v>85</v>
      </c>
      <c r="E50" s="13" t="s">
        <v>51</v>
      </c>
      <c r="F50" s="20">
        <v>12.3</v>
      </c>
      <c r="G50" s="20">
        <v>12.3</v>
      </c>
      <c r="H50" s="20">
        <v>14.3</v>
      </c>
      <c r="I50" s="20">
        <v>4</v>
      </c>
      <c r="J50" s="20">
        <v>12.3</v>
      </c>
      <c r="K50" s="20">
        <v>8.3</v>
      </c>
      <c r="L50" s="19">
        <v>0.00014699074074074072</v>
      </c>
      <c r="M50" s="20">
        <f t="shared" si="1"/>
        <v>63.5</v>
      </c>
      <c r="N50" s="132">
        <v>7</v>
      </c>
    </row>
    <row r="51" spans="1:14" ht="18.75">
      <c r="A51" s="158" t="s">
        <v>143</v>
      </c>
      <c r="B51" s="106" t="s">
        <v>15</v>
      </c>
      <c r="C51" s="106" t="s">
        <v>137</v>
      </c>
      <c r="D51" s="13" t="s">
        <v>82</v>
      </c>
      <c r="E51" s="13" t="s">
        <v>51</v>
      </c>
      <c r="F51" s="20">
        <v>7</v>
      </c>
      <c r="G51" s="20">
        <v>12.3</v>
      </c>
      <c r="H51" s="20">
        <v>14.3</v>
      </c>
      <c r="I51" s="20">
        <v>8</v>
      </c>
      <c r="J51" s="20">
        <v>12.3</v>
      </c>
      <c r="K51" s="20">
        <v>8.3</v>
      </c>
      <c r="L51" s="19">
        <v>9.085648148148147E-05</v>
      </c>
      <c r="M51" s="20">
        <f t="shared" si="1"/>
        <v>62.2</v>
      </c>
      <c r="N51" s="132">
        <v>8</v>
      </c>
    </row>
    <row r="52" spans="1:14" ht="18.75">
      <c r="A52" s="158" t="s">
        <v>332</v>
      </c>
      <c r="B52" s="106" t="s">
        <v>15</v>
      </c>
      <c r="C52" s="106" t="s">
        <v>137</v>
      </c>
      <c r="D52" s="13" t="s">
        <v>312</v>
      </c>
      <c r="E52" s="13" t="s">
        <v>51</v>
      </c>
      <c r="F52" s="20">
        <v>12.3</v>
      </c>
      <c r="G52" s="20">
        <v>12.3</v>
      </c>
      <c r="H52" s="20">
        <v>14.3</v>
      </c>
      <c r="I52" s="20">
        <v>1</v>
      </c>
      <c r="J52" s="20">
        <v>12.3</v>
      </c>
      <c r="K52" s="20">
        <v>8.3</v>
      </c>
      <c r="L52" s="19">
        <v>9.293981481481481E-05</v>
      </c>
      <c r="M52" s="20">
        <f t="shared" si="1"/>
        <v>60.5</v>
      </c>
      <c r="N52" s="132">
        <v>9</v>
      </c>
    </row>
    <row r="53" spans="1:14" ht="18.75">
      <c r="A53" s="158" t="s">
        <v>257</v>
      </c>
      <c r="B53" s="106" t="s">
        <v>15</v>
      </c>
      <c r="C53" s="106" t="s">
        <v>137</v>
      </c>
      <c r="D53" s="13" t="s">
        <v>319</v>
      </c>
      <c r="E53" s="13" t="s">
        <v>51</v>
      </c>
      <c r="F53" s="20">
        <v>12.3</v>
      </c>
      <c r="G53" s="20">
        <v>12.3</v>
      </c>
      <c r="H53" s="20">
        <v>14.3</v>
      </c>
      <c r="I53" s="20">
        <v>0</v>
      </c>
      <c r="J53" s="20">
        <v>8</v>
      </c>
      <c r="K53" s="20">
        <v>8.3</v>
      </c>
      <c r="L53" s="19">
        <v>0.00012384259259259258</v>
      </c>
      <c r="M53" s="20">
        <f t="shared" si="1"/>
        <v>55.2</v>
      </c>
      <c r="N53" s="132">
        <v>10</v>
      </c>
    </row>
    <row r="54" spans="1:14" ht="18.75">
      <c r="A54" s="158" t="s">
        <v>168</v>
      </c>
      <c r="B54" s="106" t="s">
        <v>15</v>
      </c>
      <c r="C54" s="106" t="s">
        <v>137</v>
      </c>
      <c r="D54" s="13" t="s">
        <v>23</v>
      </c>
      <c r="E54" s="13" t="s">
        <v>51</v>
      </c>
      <c r="F54" s="20">
        <v>12.3</v>
      </c>
      <c r="G54" s="20">
        <v>4</v>
      </c>
      <c r="H54" s="20">
        <v>14.3</v>
      </c>
      <c r="I54" s="20">
        <v>4</v>
      </c>
      <c r="J54" s="20">
        <v>12.3</v>
      </c>
      <c r="K54" s="20">
        <v>8.3</v>
      </c>
      <c r="L54" s="19">
        <v>0.00016585648148148148</v>
      </c>
      <c r="M54" s="20">
        <f>SUM(F54:K54)</f>
        <v>55.2</v>
      </c>
      <c r="N54" s="132">
        <v>11</v>
      </c>
    </row>
    <row r="55" spans="1:14" ht="18.75">
      <c r="A55" s="158" t="s">
        <v>331</v>
      </c>
      <c r="B55" s="106" t="s">
        <v>15</v>
      </c>
      <c r="C55" s="106" t="s">
        <v>137</v>
      </c>
      <c r="D55" s="13" t="s">
        <v>311</v>
      </c>
      <c r="E55" s="13" t="s">
        <v>51</v>
      </c>
      <c r="F55" s="20">
        <v>9</v>
      </c>
      <c r="G55" s="20">
        <v>12.3</v>
      </c>
      <c r="H55" s="20">
        <v>10</v>
      </c>
      <c r="I55" s="20">
        <v>3</v>
      </c>
      <c r="J55" s="20">
        <v>12.3</v>
      </c>
      <c r="K55" s="20">
        <v>8.3</v>
      </c>
      <c r="L55" s="19">
        <v>0.00012048611111111113</v>
      </c>
      <c r="M55" s="20">
        <f t="shared" si="1"/>
        <v>54.89999999999999</v>
      </c>
      <c r="N55" s="132">
        <v>12</v>
      </c>
    </row>
    <row r="56" spans="1:14" ht="18.75">
      <c r="A56" s="158" t="s">
        <v>102</v>
      </c>
      <c r="B56" s="106" t="s">
        <v>15</v>
      </c>
      <c r="C56" s="106" t="s">
        <v>137</v>
      </c>
      <c r="D56" s="13" t="s">
        <v>104</v>
      </c>
      <c r="E56" s="13" t="s">
        <v>51</v>
      </c>
      <c r="F56" s="20">
        <v>12.3</v>
      </c>
      <c r="G56" s="20">
        <v>2.7</v>
      </c>
      <c r="H56" s="20">
        <v>8.3</v>
      </c>
      <c r="I56" s="20">
        <v>0</v>
      </c>
      <c r="J56" s="20">
        <v>12.3</v>
      </c>
      <c r="K56" s="20">
        <v>8.3</v>
      </c>
      <c r="L56" s="19">
        <v>5.902777777777777E-05</v>
      </c>
      <c r="M56" s="20">
        <f t="shared" si="1"/>
        <v>43.900000000000006</v>
      </c>
      <c r="N56" s="132">
        <v>13</v>
      </c>
    </row>
    <row r="57" spans="1:14" ht="19.5" thickBot="1">
      <c r="A57" s="159" t="s">
        <v>143</v>
      </c>
      <c r="B57" s="160" t="s">
        <v>15</v>
      </c>
      <c r="C57" s="160" t="s">
        <v>137</v>
      </c>
      <c r="D57" s="32" t="s">
        <v>152</v>
      </c>
      <c r="E57" s="32" t="s">
        <v>51</v>
      </c>
      <c r="F57" s="25">
        <v>12.3</v>
      </c>
      <c r="G57" s="25">
        <v>0</v>
      </c>
      <c r="H57" s="25">
        <v>0</v>
      </c>
      <c r="I57" s="25">
        <v>0</v>
      </c>
      <c r="J57" s="25">
        <v>5</v>
      </c>
      <c r="K57" s="25">
        <v>8.3</v>
      </c>
      <c r="L57" s="24">
        <v>0.0001337962962962963</v>
      </c>
      <c r="M57" s="25">
        <f t="shared" si="1"/>
        <v>25.6</v>
      </c>
      <c r="N57" s="133">
        <v>14</v>
      </c>
    </row>
  </sheetData>
  <sheetProtection/>
  <autoFilter ref="A1:N5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6">
      <selection activeCell="L20" sqref="L20"/>
    </sheetView>
  </sheetViews>
  <sheetFormatPr defaultColWidth="9.140625" defaultRowHeight="15"/>
  <cols>
    <col min="3" max="3" width="30.140625" style="0" customWidth="1"/>
    <col min="4" max="4" width="3.8515625" style="0" customWidth="1"/>
  </cols>
  <sheetData>
    <row r="1" ht="23.25">
      <c r="A1" s="166" t="s">
        <v>337</v>
      </c>
    </row>
    <row r="2" ht="24" thickBot="1">
      <c r="A2" s="166" t="s">
        <v>342</v>
      </c>
    </row>
    <row r="3" spans="1:4" s="1" customFormat="1" ht="18.75">
      <c r="A3" s="170">
        <v>1</v>
      </c>
      <c r="B3" s="157" t="s">
        <v>257</v>
      </c>
      <c r="C3" s="38" t="s">
        <v>32</v>
      </c>
      <c r="D3" s="176" t="s">
        <v>50</v>
      </c>
    </row>
    <row r="4" spans="1:4" s="1" customFormat="1" ht="18.75">
      <c r="A4" s="172">
        <v>2</v>
      </c>
      <c r="B4" s="106" t="s">
        <v>257</v>
      </c>
      <c r="C4" s="13" t="s">
        <v>271</v>
      </c>
      <c r="D4" s="132" t="s">
        <v>50</v>
      </c>
    </row>
    <row r="5" spans="1:4" s="1" customFormat="1" ht="18.75">
      <c r="A5" s="172">
        <v>3</v>
      </c>
      <c r="B5" s="106" t="s">
        <v>183</v>
      </c>
      <c r="C5" s="13" t="s">
        <v>185</v>
      </c>
      <c r="D5" s="132" t="s">
        <v>50</v>
      </c>
    </row>
    <row r="6" spans="1:4" s="1" customFormat="1" ht="18.75">
      <c r="A6" s="172">
        <v>4</v>
      </c>
      <c r="B6" s="106" t="s">
        <v>257</v>
      </c>
      <c r="C6" s="13" t="s">
        <v>89</v>
      </c>
      <c r="D6" s="132" t="s">
        <v>50</v>
      </c>
    </row>
    <row r="7" spans="1:4" s="1" customFormat="1" ht="18.75">
      <c r="A7" s="172">
        <v>5</v>
      </c>
      <c r="B7" s="106" t="s">
        <v>183</v>
      </c>
      <c r="C7" s="13" t="s">
        <v>186</v>
      </c>
      <c r="D7" s="132" t="s">
        <v>50</v>
      </c>
    </row>
    <row r="8" spans="1:4" s="1" customFormat="1" ht="18.75">
      <c r="A8" s="172">
        <v>6</v>
      </c>
      <c r="B8" s="106" t="s">
        <v>257</v>
      </c>
      <c r="C8" s="13" t="s">
        <v>269</v>
      </c>
      <c r="D8" s="132" t="s">
        <v>50</v>
      </c>
    </row>
    <row r="9" spans="1:4" s="1" customFormat="1" ht="18.75">
      <c r="A9" s="172">
        <v>7</v>
      </c>
      <c r="B9" s="106" t="s">
        <v>257</v>
      </c>
      <c r="C9" s="13" t="s">
        <v>268</v>
      </c>
      <c r="D9" s="132" t="s">
        <v>50</v>
      </c>
    </row>
    <row r="10" spans="1:4" s="1" customFormat="1" ht="18.75">
      <c r="A10" s="172">
        <v>8</v>
      </c>
      <c r="B10" s="106" t="s">
        <v>277</v>
      </c>
      <c r="C10" s="13" t="s">
        <v>67</v>
      </c>
      <c r="D10" s="132" t="s">
        <v>50</v>
      </c>
    </row>
    <row r="11" spans="1:4" s="1" customFormat="1" ht="18.75">
      <c r="A11" s="172">
        <v>9</v>
      </c>
      <c r="B11" s="106" t="s">
        <v>277</v>
      </c>
      <c r="C11" s="13" t="s">
        <v>68</v>
      </c>
      <c r="D11" s="132" t="s">
        <v>50</v>
      </c>
    </row>
    <row r="12" spans="1:4" s="1" customFormat="1" ht="19.5" thickBot="1">
      <c r="A12" s="174">
        <v>10</v>
      </c>
      <c r="B12" s="160" t="s">
        <v>143</v>
      </c>
      <c r="C12" s="32" t="s">
        <v>153</v>
      </c>
      <c r="D12" s="133" t="s">
        <v>50</v>
      </c>
    </row>
    <row r="13" spans="1:4" s="1" customFormat="1" ht="18.75">
      <c r="A13" s="170">
        <v>1</v>
      </c>
      <c r="B13" s="157" t="s">
        <v>257</v>
      </c>
      <c r="C13" s="38" t="s">
        <v>28</v>
      </c>
      <c r="D13" s="176" t="s">
        <v>51</v>
      </c>
    </row>
    <row r="14" spans="1:4" s="1" customFormat="1" ht="18.75">
      <c r="A14" s="172">
        <v>2</v>
      </c>
      <c r="B14" s="106" t="s">
        <v>155</v>
      </c>
      <c r="C14" s="13" t="s">
        <v>243</v>
      </c>
      <c r="D14" s="132" t="s">
        <v>51</v>
      </c>
    </row>
    <row r="15" spans="1:4" s="1" customFormat="1" ht="18.75">
      <c r="A15" s="172">
        <v>3</v>
      </c>
      <c r="B15" s="106" t="s">
        <v>257</v>
      </c>
      <c r="C15" s="13" t="s">
        <v>94</v>
      </c>
      <c r="D15" s="132" t="s">
        <v>51</v>
      </c>
    </row>
    <row r="16" spans="1:4" s="1" customFormat="1" ht="18.75">
      <c r="A16" s="172">
        <v>4</v>
      </c>
      <c r="B16" s="106" t="s">
        <v>257</v>
      </c>
      <c r="C16" s="13" t="s">
        <v>90</v>
      </c>
      <c r="D16" s="132" t="s">
        <v>51</v>
      </c>
    </row>
    <row r="17" spans="1:4" s="1" customFormat="1" ht="18.75">
      <c r="A17" s="172">
        <v>5</v>
      </c>
      <c r="B17" s="106" t="s">
        <v>183</v>
      </c>
      <c r="C17" s="13" t="s">
        <v>184</v>
      </c>
      <c r="D17" s="132" t="s">
        <v>51</v>
      </c>
    </row>
    <row r="18" spans="1:4" s="1" customFormat="1" ht="18.75">
      <c r="A18" s="172">
        <v>6</v>
      </c>
      <c r="B18" s="106" t="s">
        <v>257</v>
      </c>
      <c r="C18" s="13" t="s">
        <v>267</v>
      </c>
      <c r="D18" s="132" t="s">
        <v>51</v>
      </c>
    </row>
    <row r="19" spans="1:4" s="1" customFormat="1" ht="18.75">
      <c r="A19" s="172">
        <v>7</v>
      </c>
      <c r="B19" s="106" t="s">
        <v>183</v>
      </c>
      <c r="C19" s="13" t="s">
        <v>188</v>
      </c>
      <c r="D19" s="132" t="s">
        <v>51</v>
      </c>
    </row>
    <row r="20" spans="1:4" s="1" customFormat="1" ht="18.75">
      <c r="A20" s="172">
        <v>8</v>
      </c>
      <c r="B20" s="106" t="s">
        <v>257</v>
      </c>
      <c r="C20" s="13" t="s">
        <v>270</v>
      </c>
      <c r="D20" s="132" t="s">
        <v>51</v>
      </c>
    </row>
    <row r="21" spans="1:4" s="1" customFormat="1" ht="18.75">
      <c r="A21" s="172">
        <v>9</v>
      </c>
      <c r="B21" s="106" t="s">
        <v>277</v>
      </c>
      <c r="C21" s="13" t="s">
        <v>21</v>
      </c>
      <c r="D21" s="132" t="s">
        <v>51</v>
      </c>
    </row>
    <row r="22" spans="1:4" s="1" customFormat="1" ht="18.75">
      <c r="A22" s="172">
        <v>10</v>
      </c>
      <c r="B22" s="106" t="s">
        <v>168</v>
      </c>
      <c r="C22" s="13" t="s">
        <v>226</v>
      </c>
      <c r="D22" s="132" t="s">
        <v>51</v>
      </c>
    </row>
    <row r="23" spans="1:4" s="1" customFormat="1" ht="19.5" thickBot="1">
      <c r="A23" s="174">
        <v>11</v>
      </c>
      <c r="B23" s="160" t="s">
        <v>277</v>
      </c>
      <c r="C23" s="32" t="s">
        <v>20</v>
      </c>
      <c r="D23" s="133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3" sqref="E3"/>
    </sheetView>
  </sheetViews>
  <sheetFormatPr defaultColWidth="9.140625" defaultRowHeight="15"/>
  <cols>
    <col min="3" max="3" width="27.00390625" style="0" customWidth="1"/>
    <col min="4" max="4" width="3.8515625" style="0" customWidth="1"/>
  </cols>
  <sheetData>
    <row r="1" ht="23.25">
      <c r="A1" s="166" t="s">
        <v>338</v>
      </c>
    </row>
    <row r="2" ht="24" thickBot="1">
      <c r="A2" s="166" t="s">
        <v>340</v>
      </c>
    </row>
    <row r="3" spans="1:4" s="1" customFormat="1" ht="18.75">
      <c r="A3" s="170">
        <v>1</v>
      </c>
      <c r="B3" s="121" t="s">
        <v>296</v>
      </c>
      <c r="C3" s="122" t="s">
        <v>301</v>
      </c>
      <c r="D3" s="171" t="s">
        <v>50</v>
      </c>
    </row>
    <row r="4" spans="1:4" s="1" customFormat="1" ht="18.75">
      <c r="A4" s="172">
        <v>2</v>
      </c>
      <c r="B4" s="107" t="s">
        <v>308</v>
      </c>
      <c r="C4" s="12" t="s">
        <v>291</v>
      </c>
      <c r="D4" s="173" t="s">
        <v>50</v>
      </c>
    </row>
    <row r="5" spans="1:4" s="1" customFormat="1" ht="18.75">
      <c r="A5" s="172">
        <v>3</v>
      </c>
      <c r="B5" s="107" t="s">
        <v>257</v>
      </c>
      <c r="C5" s="12" t="s">
        <v>106</v>
      </c>
      <c r="D5" s="173" t="s">
        <v>50</v>
      </c>
    </row>
    <row r="6" spans="1:4" s="1" customFormat="1" ht="18.75">
      <c r="A6" s="172">
        <v>4</v>
      </c>
      <c r="B6" s="107" t="s">
        <v>288</v>
      </c>
      <c r="C6" s="12" t="s">
        <v>289</v>
      </c>
      <c r="D6" s="173" t="s">
        <v>50</v>
      </c>
    </row>
    <row r="7" spans="1:4" s="1" customFormat="1" ht="18.75">
      <c r="A7" s="172">
        <v>5</v>
      </c>
      <c r="B7" s="107" t="s">
        <v>257</v>
      </c>
      <c r="C7" s="12" t="s">
        <v>88</v>
      </c>
      <c r="D7" s="173" t="s">
        <v>50</v>
      </c>
    </row>
    <row r="8" spans="1:4" s="1" customFormat="1" ht="18.75">
      <c r="A8" s="172">
        <v>6</v>
      </c>
      <c r="B8" s="107" t="s">
        <v>257</v>
      </c>
      <c r="C8" s="12" t="s">
        <v>31</v>
      </c>
      <c r="D8" s="173" t="s">
        <v>50</v>
      </c>
    </row>
    <row r="9" spans="1:4" s="1" customFormat="1" ht="18.75">
      <c r="A9" s="172">
        <v>7</v>
      </c>
      <c r="B9" s="107" t="s">
        <v>296</v>
      </c>
      <c r="C9" s="12" t="s">
        <v>300</v>
      </c>
      <c r="D9" s="173" t="s">
        <v>50</v>
      </c>
    </row>
    <row r="10" spans="1:4" s="1" customFormat="1" ht="18.75">
      <c r="A10" s="172">
        <v>8</v>
      </c>
      <c r="B10" s="107" t="s">
        <v>257</v>
      </c>
      <c r="C10" s="12" t="s">
        <v>285</v>
      </c>
      <c r="D10" s="173" t="s">
        <v>50</v>
      </c>
    </row>
    <row r="11" spans="1:4" s="1" customFormat="1" ht="18.75">
      <c r="A11" s="172">
        <v>9</v>
      </c>
      <c r="B11" s="107" t="s">
        <v>296</v>
      </c>
      <c r="C11" s="12" t="s">
        <v>299</v>
      </c>
      <c r="D11" s="173" t="s">
        <v>50</v>
      </c>
    </row>
    <row r="12" spans="1:4" s="1" customFormat="1" ht="18.75">
      <c r="A12" s="172">
        <v>10</v>
      </c>
      <c r="B12" s="107" t="s">
        <v>113</v>
      </c>
      <c r="C12" s="12" t="s">
        <v>115</v>
      </c>
      <c r="D12" s="173" t="s">
        <v>50</v>
      </c>
    </row>
    <row r="13" spans="1:4" s="1" customFormat="1" ht="18.75">
      <c r="A13" s="172">
        <v>11</v>
      </c>
      <c r="B13" s="107" t="s">
        <v>334</v>
      </c>
      <c r="C13" s="12" t="s">
        <v>192</v>
      </c>
      <c r="D13" s="173" t="s">
        <v>50</v>
      </c>
    </row>
    <row r="14" spans="1:4" s="1" customFormat="1" ht="19.5" thickBot="1">
      <c r="A14" s="174">
        <v>12</v>
      </c>
      <c r="B14" s="112" t="s">
        <v>113</v>
      </c>
      <c r="C14" s="113" t="s">
        <v>81</v>
      </c>
      <c r="D14" s="175" t="s">
        <v>50</v>
      </c>
    </row>
    <row r="15" spans="1:4" s="1" customFormat="1" ht="18.75">
      <c r="A15" s="170">
        <v>1</v>
      </c>
      <c r="B15" s="121" t="s">
        <v>331</v>
      </c>
      <c r="C15" s="122" t="s">
        <v>293</v>
      </c>
      <c r="D15" s="171" t="s">
        <v>51</v>
      </c>
    </row>
    <row r="16" spans="1:4" s="1" customFormat="1" ht="18.75">
      <c r="A16" s="172">
        <v>2</v>
      </c>
      <c r="B16" s="107" t="s">
        <v>257</v>
      </c>
      <c r="C16" s="12" t="s">
        <v>274</v>
      </c>
      <c r="D16" s="173" t="s">
        <v>51</v>
      </c>
    </row>
    <row r="17" spans="1:4" s="1" customFormat="1" ht="18.75">
      <c r="A17" s="172">
        <v>3</v>
      </c>
      <c r="B17" s="107" t="s">
        <v>309</v>
      </c>
      <c r="C17" s="12" t="s">
        <v>292</v>
      </c>
      <c r="D17" s="173" t="s">
        <v>51</v>
      </c>
    </row>
    <row r="18" spans="1:4" s="1" customFormat="1" ht="18.75">
      <c r="A18" s="172">
        <v>4</v>
      </c>
      <c r="B18" s="107" t="s">
        <v>296</v>
      </c>
      <c r="C18" s="12" t="s">
        <v>297</v>
      </c>
      <c r="D18" s="173" t="s">
        <v>51</v>
      </c>
    </row>
    <row r="19" spans="1:4" s="1" customFormat="1" ht="18.75">
      <c r="A19" s="172">
        <v>5</v>
      </c>
      <c r="B19" s="107" t="s">
        <v>333</v>
      </c>
      <c r="C19" s="12" t="s">
        <v>294</v>
      </c>
      <c r="D19" s="173" t="s">
        <v>51</v>
      </c>
    </row>
    <row r="20" spans="1:4" s="1" customFormat="1" ht="18.75">
      <c r="A20" s="172">
        <v>6</v>
      </c>
      <c r="B20" s="107" t="s">
        <v>257</v>
      </c>
      <c r="C20" s="12" t="s">
        <v>284</v>
      </c>
      <c r="D20" s="173" t="s">
        <v>51</v>
      </c>
    </row>
    <row r="21" spans="1:4" s="1" customFormat="1" ht="18.75">
      <c r="A21" s="172">
        <v>7</v>
      </c>
      <c r="B21" s="107" t="s">
        <v>296</v>
      </c>
      <c r="C21" s="12" t="s">
        <v>298</v>
      </c>
      <c r="D21" s="173" t="s">
        <v>51</v>
      </c>
    </row>
    <row r="22" spans="1:4" s="1" customFormat="1" ht="18.75">
      <c r="A22" s="172">
        <v>8</v>
      </c>
      <c r="B22" s="107" t="s">
        <v>113</v>
      </c>
      <c r="C22" s="12" t="s">
        <v>116</v>
      </c>
      <c r="D22" s="173" t="s">
        <v>51</v>
      </c>
    </row>
    <row r="23" spans="1:4" s="1" customFormat="1" ht="18.75">
      <c r="A23" s="172">
        <v>9</v>
      </c>
      <c r="B23" s="107" t="s">
        <v>107</v>
      </c>
      <c r="C23" s="12" t="s">
        <v>108</v>
      </c>
      <c r="D23" s="173" t="s">
        <v>51</v>
      </c>
    </row>
    <row r="24" spans="1:4" s="1" customFormat="1" ht="19.5" thickBot="1">
      <c r="A24" s="174">
        <v>10</v>
      </c>
      <c r="B24" s="112" t="s">
        <v>143</v>
      </c>
      <c r="C24" s="113" t="s">
        <v>84</v>
      </c>
      <c r="D24" s="17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9" sqref="A9:IV9"/>
    </sheetView>
  </sheetViews>
  <sheetFormatPr defaultColWidth="9.140625" defaultRowHeight="15"/>
  <cols>
    <col min="3" max="3" width="31.140625" style="0" customWidth="1"/>
    <col min="4" max="4" width="3.140625" style="0" customWidth="1"/>
  </cols>
  <sheetData>
    <row r="1" ht="23.25">
      <c r="A1" s="166" t="s">
        <v>339</v>
      </c>
    </row>
    <row r="2" ht="24" thickBot="1">
      <c r="A2" s="166" t="s">
        <v>343</v>
      </c>
    </row>
    <row r="3" spans="1:4" s="1" customFormat="1" ht="18.75">
      <c r="A3" s="170">
        <v>1</v>
      </c>
      <c r="B3" s="156" t="s">
        <v>304</v>
      </c>
      <c r="C3" s="38" t="s">
        <v>98</v>
      </c>
      <c r="D3" s="176" t="s">
        <v>50</v>
      </c>
    </row>
    <row r="4" spans="1:4" s="1" customFormat="1" ht="18.75">
      <c r="A4" s="172">
        <v>2</v>
      </c>
      <c r="B4" s="158" t="s">
        <v>257</v>
      </c>
      <c r="C4" s="13" t="s">
        <v>41</v>
      </c>
      <c r="D4" s="132" t="s">
        <v>50</v>
      </c>
    </row>
    <row r="5" spans="1:4" s="1" customFormat="1" ht="18.75">
      <c r="A5" s="172">
        <v>3</v>
      </c>
      <c r="B5" s="158" t="s">
        <v>304</v>
      </c>
      <c r="C5" s="13" t="s">
        <v>101</v>
      </c>
      <c r="D5" s="132" t="s">
        <v>50</v>
      </c>
    </row>
    <row r="6" spans="1:4" s="1" customFormat="1" ht="18.75">
      <c r="A6" s="172">
        <v>4</v>
      </c>
      <c r="B6" s="158" t="s">
        <v>140</v>
      </c>
      <c r="C6" s="13" t="s">
        <v>56</v>
      </c>
      <c r="D6" s="132" t="s">
        <v>50</v>
      </c>
    </row>
    <row r="7" spans="1:4" s="1" customFormat="1" ht="18.75">
      <c r="A7" s="172">
        <v>5</v>
      </c>
      <c r="B7" s="158" t="s">
        <v>296</v>
      </c>
      <c r="C7" s="13" t="s">
        <v>322</v>
      </c>
      <c r="D7" s="132" t="s">
        <v>50</v>
      </c>
    </row>
    <row r="8" spans="1:4" s="1" customFormat="1" ht="18.75">
      <c r="A8" s="172">
        <v>6</v>
      </c>
      <c r="B8" s="158" t="s">
        <v>296</v>
      </c>
      <c r="C8" s="13" t="s">
        <v>45</v>
      </c>
      <c r="D8" s="132" t="s">
        <v>50</v>
      </c>
    </row>
    <row r="9" spans="1:4" s="1" customFormat="1" ht="18.75">
      <c r="A9" s="172">
        <v>7</v>
      </c>
      <c r="B9" s="158" t="s">
        <v>168</v>
      </c>
      <c r="C9" s="13" t="s">
        <v>40</v>
      </c>
      <c r="D9" s="132" t="s">
        <v>50</v>
      </c>
    </row>
    <row r="10" spans="1:4" s="1" customFormat="1" ht="18.75">
      <c r="A10" s="172">
        <v>8</v>
      </c>
      <c r="B10" s="158" t="s">
        <v>309</v>
      </c>
      <c r="C10" s="13" t="s">
        <v>36</v>
      </c>
      <c r="D10" s="132" t="s">
        <v>50</v>
      </c>
    </row>
    <row r="11" spans="1:4" s="1" customFormat="1" ht="18.75">
      <c r="A11" s="172">
        <v>9</v>
      </c>
      <c r="B11" s="158" t="s">
        <v>155</v>
      </c>
      <c r="C11" s="13" t="s">
        <v>242</v>
      </c>
      <c r="D11" s="132" t="s">
        <v>50</v>
      </c>
    </row>
    <row r="12" spans="1:4" s="1" customFormat="1" ht="18.75">
      <c r="A12" s="172">
        <v>10</v>
      </c>
      <c r="B12" s="158" t="s">
        <v>304</v>
      </c>
      <c r="C12" s="13" t="s">
        <v>306</v>
      </c>
      <c r="D12" s="132" t="s">
        <v>50</v>
      </c>
    </row>
    <row r="13" spans="1:4" s="1" customFormat="1" ht="19.5" thickBot="1">
      <c r="A13" s="174">
        <v>11</v>
      </c>
      <c r="B13" s="159" t="s">
        <v>304</v>
      </c>
      <c r="C13" s="32" t="s">
        <v>49</v>
      </c>
      <c r="D13" s="133" t="s">
        <v>50</v>
      </c>
    </row>
    <row r="14" spans="1:4" s="1" customFormat="1" ht="18.75">
      <c r="A14" s="170">
        <v>1</v>
      </c>
      <c r="B14" s="156" t="s">
        <v>296</v>
      </c>
      <c r="C14" s="38" t="s">
        <v>46</v>
      </c>
      <c r="D14" s="176" t="s">
        <v>51</v>
      </c>
    </row>
    <row r="15" spans="1:4" s="1" customFormat="1" ht="18.75">
      <c r="A15" s="172">
        <v>2</v>
      </c>
      <c r="B15" s="158" t="s">
        <v>257</v>
      </c>
      <c r="C15" s="13" t="s">
        <v>105</v>
      </c>
      <c r="D15" s="132" t="s">
        <v>51</v>
      </c>
    </row>
    <row r="16" spans="1:4" s="1" customFormat="1" ht="18.75">
      <c r="A16" s="172">
        <v>3</v>
      </c>
      <c r="B16" s="158" t="s">
        <v>332</v>
      </c>
      <c r="C16" s="13" t="s">
        <v>35</v>
      </c>
      <c r="D16" s="132" t="s">
        <v>51</v>
      </c>
    </row>
    <row r="17" spans="1:4" s="1" customFormat="1" ht="18.75">
      <c r="A17" s="172">
        <v>4</v>
      </c>
      <c r="B17" s="158" t="s">
        <v>304</v>
      </c>
      <c r="C17" s="13" t="s">
        <v>99</v>
      </c>
      <c r="D17" s="132" t="s">
        <v>51</v>
      </c>
    </row>
    <row r="18" spans="1:4" s="1" customFormat="1" ht="18.75">
      <c r="A18" s="172">
        <v>5</v>
      </c>
      <c r="B18" s="158" t="s">
        <v>257</v>
      </c>
      <c r="C18" s="13" t="s">
        <v>314</v>
      </c>
      <c r="D18" s="132" t="s">
        <v>51</v>
      </c>
    </row>
    <row r="19" spans="1:4" s="1" customFormat="1" ht="18.75">
      <c r="A19" s="172">
        <v>6</v>
      </c>
      <c r="B19" s="158" t="s">
        <v>155</v>
      </c>
      <c r="C19" s="13" t="s">
        <v>244</v>
      </c>
      <c r="D19" s="132" t="s">
        <v>51</v>
      </c>
    </row>
    <row r="20" spans="1:4" s="1" customFormat="1" ht="18.75">
      <c r="A20" s="172">
        <v>7</v>
      </c>
      <c r="B20" s="158" t="s">
        <v>296</v>
      </c>
      <c r="C20" s="13" t="s">
        <v>87</v>
      </c>
      <c r="D20" s="132" t="s">
        <v>51</v>
      </c>
    </row>
    <row r="21" spans="1:4" s="1" customFormat="1" ht="18.75">
      <c r="A21" s="172">
        <v>8</v>
      </c>
      <c r="B21" s="158" t="s">
        <v>331</v>
      </c>
      <c r="C21" s="13" t="s">
        <v>48</v>
      </c>
      <c r="D21" s="132" t="s">
        <v>51</v>
      </c>
    </row>
    <row r="22" spans="1:4" s="1" customFormat="1" ht="18.75">
      <c r="A22" s="172">
        <v>9</v>
      </c>
      <c r="B22" s="158" t="s">
        <v>304</v>
      </c>
      <c r="C22" s="13" t="s">
        <v>307</v>
      </c>
      <c r="D22" s="132" t="s">
        <v>51</v>
      </c>
    </row>
    <row r="23" spans="1:4" s="1" customFormat="1" ht="18.75">
      <c r="A23" s="172">
        <v>10</v>
      </c>
      <c r="B23" s="158" t="s">
        <v>308</v>
      </c>
      <c r="C23" s="13" t="s">
        <v>34</v>
      </c>
      <c r="D23" s="132" t="s">
        <v>51</v>
      </c>
    </row>
    <row r="24" spans="1:4" s="1" customFormat="1" ht="18.75">
      <c r="A24" s="172">
        <v>11</v>
      </c>
      <c r="B24" s="158" t="s">
        <v>155</v>
      </c>
      <c r="C24" s="13" t="s">
        <v>241</v>
      </c>
      <c r="D24" s="132" t="s">
        <v>51</v>
      </c>
    </row>
    <row r="25" spans="1:4" s="1" customFormat="1" ht="18.75">
      <c r="A25" s="172">
        <v>12</v>
      </c>
      <c r="B25" s="158" t="s">
        <v>155</v>
      </c>
      <c r="C25" s="13" t="s">
        <v>240</v>
      </c>
      <c r="D25" s="132" t="s">
        <v>51</v>
      </c>
    </row>
    <row r="26" spans="1:4" s="1" customFormat="1" ht="18.75">
      <c r="A26" s="172">
        <v>13</v>
      </c>
      <c r="B26" s="158" t="s">
        <v>257</v>
      </c>
      <c r="C26" s="13" t="s">
        <v>39</v>
      </c>
      <c r="D26" s="132" t="s">
        <v>51</v>
      </c>
    </row>
    <row r="27" spans="1:4" s="1" customFormat="1" ht="18.75">
      <c r="A27" s="172">
        <v>14</v>
      </c>
      <c r="B27" s="158" t="s">
        <v>257</v>
      </c>
      <c r="C27" s="13" t="s">
        <v>315</v>
      </c>
      <c r="D27" s="132" t="s">
        <v>51</v>
      </c>
    </row>
    <row r="28" spans="1:4" s="1" customFormat="1" ht="19.5" thickBot="1">
      <c r="A28" s="174">
        <v>15</v>
      </c>
      <c r="B28" s="159" t="s">
        <v>304</v>
      </c>
      <c r="C28" s="32" t="s">
        <v>97</v>
      </c>
      <c r="D28" s="133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:P16384"/>
    </sheetView>
  </sheetViews>
  <sheetFormatPr defaultColWidth="9.140625" defaultRowHeight="15"/>
  <cols>
    <col min="1" max="1" width="5.28125" style="44" customWidth="1"/>
    <col min="2" max="2" width="5.7109375" style="44" customWidth="1"/>
    <col min="3" max="3" width="18.421875" style="1" customWidth="1"/>
    <col min="4" max="4" width="6.57421875" style="44" customWidth="1"/>
    <col min="5" max="5" width="3.28125" style="44" customWidth="1"/>
    <col min="6" max="6" width="2.7109375" style="1" customWidth="1"/>
    <col min="7" max="7" width="41.28125" style="1" customWidth="1"/>
    <col min="8" max="13" width="4.7109375" style="7" customWidth="1"/>
    <col min="14" max="14" width="8.7109375" style="7" customWidth="1"/>
    <col min="15" max="15" width="14.00390625" style="7" customWidth="1"/>
    <col min="16" max="16" width="8.7109375" style="7" customWidth="1"/>
    <col min="17" max="16384" width="9.140625" style="1" customWidth="1"/>
  </cols>
  <sheetData>
    <row r="1" spans="1:16" s="4" customFormat="1" ht="89.25" thickBot="1">
      <c r="A1" s="40" t="s">
        <v>0</v>
      </c>
      <c r="B1" s="41" t="s">
        <v>1</v>
      </c>
      <c r="C1" s="3" t="s">
        <v>6</v>
      </c>
      <c r="D1" s="41" t="s">
        <v>2</v>
      </c>
      <c r="E1" s="41" t="s">
        <v>3</v>
      </c>
      <c r="F1" s="2" t="s">
        <v>4</v>
      </c>
      <c r="G1" s="3" t="s">
        <v>5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53</v>
      </c>
      <c r="N1" s="10" t="s">
        <v>53</v>
      </c>
      <c r="O1" s="10" t="s">
        <v>12</v>
      </c>
      <c r="P1" s="11" t="s">
        <v>13</v>
      </c>
    </row>
    <row r="2" spans="1:16" ht="18.75">
      <c r="A2" s="83">
        <v>23</v>
      </c>
      <c r="B2" s="65" t="s">
        <v>212</v>
      </c>
      <c r="C2" s="66" t="s">
        <v>217</v>
      </c>
      <c r="D2" s="65" t="s">
        <v>18</v>
      </c>
      <c r="E2" s="65" t="s">
        <v>137</v>
      </c>
      <c r="F2" s="29">
        <v>1</v>
      </c>
      <c r="G2" s="67" t="s">
        <v>29</v>
      </c>
      <c r="H2" s="30">
        <v>4.3</v>
      </c>
      <c r="I2" s="30">
        <v>4.3</v>
      </c>
      <c r="J2" s="30">
        <v>6.3</v>
      </c>
      <c r="K2" s="30">
        <v>4.3</v>
      </c>
      <c r="L2" s="30">
        <v>5.3</v>
      </c>
      <c r="M2" s="30">
        <v>4.3</v>
      </c>
      <c r="N2" s="34">
        <v>3.923611111111111E-05</v>
      </c>
      <c r="O2" s="30">
        <f aca="true" t="shared" si="0" ref="O2:O27">SUM(H2:M2)</f>
        <v>28.8</v>
      </c>
      <c r="P2" s="16"/>
    </row>
    <row r="3" spans="1:16" ht="18.75">
      <c r="A3" s="68"/>
      <c r="B3" s="43"/>
      <c r="C3" s="5"/>
      <c r="D3" s="43" t="s">
        <v>18</v>
      </c>
      <c r="E3" s="43" t="s">
        <v>137</v>
      </c>
      <c r="F3" s="6">
        <v>2</v>
      </c>
      <c r="G3" s="18" t="s">
        <v>218</v>
      </c>
      <c r="H3" s="20">
        <v>4.3</v>
      </c>
      <c r="I3" s="20">
        <v>4.3</v>
      </c>
      <c r="J3" s="20">
        <v>6.3</v>
      </c>
      <c r="K3" s="20">
        <v>4.3</v>
      </c>
      <c r="L3" s="20">
        <v>5.3</v>
      </c>
      <c r="M3" s="20">
        <v>4.3</v>
      </c>
      <c r="N3" s="19">
        <v>2.997685185185185E-05</v>
      </c>
      <c r="O3" s="20">
        <f t="shared" si="0"/>
        <v>28.8</v>
      </c>
      <c r="P3" s="28"/>
    </row>
    <row r="4" spans="1:16" ht="18.75">
      <c r="A4" s="68"/>
      <c r="B4" s="43"/>
      <c r="C4" s="5"/>
      <c r="D4" s="43" t="s">
        <v>18</v>
      </c>
      <c r="E4" s="43" t="s">
        <v>137</v>
      </c>
      <c r="F4" s="6">
        <v>3</v>
      </c>
      <c r="G4" s="18" t="s">
        <v>219</v>
      </c>
      <c r="H4" s="20">
        <v>4.3</v>
      </c>
      <c r="I4" s="20">
        <v>2</v>
      </c>
      <c r="J4" s="20">
        <v>5.3</v>
      </c>
      <c r="K4" s="20">
        <v>4.3</v>
      </c>
      <c r="L4" s="20">
        <v>0</v>
      </c>
      <c r="M4" s="20">
        <v>4.3</v>
      </c>
      <c r="N4" s="19">
        <v>0.00020138888888888886</v>
      </c>
      <c r="O4" s="20">
        <f t="shared" si="0"/>
        <v>20.2</v>
      </c>
      <c r="P4" s="28"/>
    </row>
    <row r="5" spans="1:16" ht="18.75">
      <c r="A5" s="68"/>
      <c r="B5" s="43"/>
      <c r="C5" s="5"/>
      <c r="D5" s="43" t="s">
        <v>18</v>
      </c>
      <c r="E5" s="43" t="s">
        <v>137</v>
      </c>
      <c r="F5" s="6">
        <v>4</v>
      </c>
      <c r="G5" s="18" t="s">
        <v>220</v>
      </c>
      <c r="H5" s="20">
        <v>4.3</v>
      </c>
      <c r="I5" s="20">
        <v>2</v>
      </c>
      <c r="J5" s="20">
        <v>6.3</v>
      </c>
      <c r="K5" s="20">
        <v>0.7</v>
      </c>
      <c r="L5" s="20">
        <v>0</v>
      </c>
      <c r="M5" s="20">
        <v>4.3</v>
      </c>
      <c r="N5" s="19">
        <v>0.0003710648148148148</v>
      </c>
      <c r="O5" s="20">
        <f t="shared" si="0"/>
        <v>17.599999999999998</v>
      </c>
      <c r="P5" s="102">
        <v>1</v>
      </c>
    </row>
    <row r="6" spans="1:16" ht="19.5" thickBot="1">
      <c r="A6" s="84"/>
      <c r="B6" s="72"/>
      <c r="C6" s="85"/>
      <c r="D6" s="72" t="s">
        <v>18</v>
      </c>
      <c r="E6" s="72" t="s">
        <v>137</v>
      </c>
      <c r="F6" s="15">
        <v>5</v>
      </c>
      <c r="G6" s="31" t="s">
        <v>221</v>
      </c>
      <c r="H6" s="25">
        <v>3</v>
      </c>
      <c r="I6" s="25">
        <v>1</v>
      </c>
      <c r="J6" s="25">
        <v>4.3</v>
      </c>
      <c r="K6" s="25">
        <v>0</v>
      </c>
      <c r="L6" s="25">
        <v>3</v>
      </c>
      <c r="M6" s="25">
        <v>4.3</v>
      </c>
      <c r="N6" s="24">
        <v>0.0001474537037037037</v>
      </c>
      <c r="O6" s="25">
        <f t="shared" si="0"/>
        <v>15.600000000000001</v>
      </c>
      <c r="P6" s="59">
        <f>SUM(O2:O6)</f>
        <v>111</v>
      </c>
    </row>
    <row r="7" spans="1:16" ht="18.75">
      <c r="A7" s="83">
        <v>13</v>
      </c>
      <c r="B7" s="65" t="s">
        <v>155</v>
      </c>
      <c r="C7" s="66" t="s">
        <v>167</v>
      </c>
      <c r="D7" s="65" t="s">
        <v>18</v>
      </c>
      <c r="E7" s="65" t="s">
        <v>137</v>
      </c>
      <c r="F7" s="29">
        <v>1</v>
      </c>
      <c r="G7" s="67" t="s">
        <v>161</v>
      </c>
      <c r="H7" s="30">
        <v>4.3</v>
      </c>
      <c r="I7" s="30">
        <v>1</v>
      </c>
      <c r="J7" s="30">
        <v>4</v>
      </c>
      <c r="K7" s="30">
        <v>1</v>
      </c>
      <c r="L7" s="30">
        <v>2.3</v>
      </c>
      <c r="M7" s="30">
        <v>4.3</v>
      </c>
      <c r="N7" s="34">
        <v>0.00024016203703703702</v>
      </c>
      <c r="O7" s="30">
        <f t="shared" si="0"/>
        <v>16.900000000000002</v>
      </c>
      <c r="P7" s="16"/>
    </row>
    <row r="8" spans="1:16" ht="18.75">
      <c r="A8" s="68"/>
      <c r="B8" s="43"/>
      <c r="C8" s="5"/>
      <c r="D8" s="43" t="s">
        <v>18</v>
      </c>
      <c r="E8" s="43" t="s">
        <v>137</v>
      </c>
      <c r="F8" s="6">
        <v>2</v>
      </c>
      <c r="G8" s="18" t="s">
        <v>162</v>
      </c>
      <c r="H8" s="20">
        <v>1</v>
      </c>
      <c r="I8" s="20">
        <v>4.3</v>
      </c>
      <c r="J8" s="20">
        <v>6.3</v>
      </c>
      <c r="K8" s="20">
        <v>2</v>
      </c>
      <c r="L8" s="20">
        <v>5.3</v>
      </c>
      <c r="M8" s="20">
        <v>4.3</v>
      </c>
      <c r="N8" s="19">
        <v>0.00010138888888888889</v>
      </c>
      <c r="O8" s="20">
        <f t="shared" si="0"/>
        <v>23.2</v>
      </c>
      <c r="P8" s="28"/>
    </row>
    <row r="9" spans="1:16" ht="18.75">
      <c r="A9" s="68"/>
      <c r="B9" s="43"/>
      <c r="C9" s="5"/>
      <c r="D9" s="43" t="s">
        <v>18</v>
      </c>
      <c r="E9" s="43" t="s">
        <v>137</v>
      </c>
      <c r="F9" s="6">
        <v>3</v>
      </c>
      <c r="G9" s="18" t="s">
        <v>163</v>
      </c>
      <c r="H9" s="20">
        <v>1</v>
      </c>
      <c r="I9" s="20">
        <v>2</v>
      </c>
      <c r="J9" s="20">
        <v>4.3</v>
      </c>
      <c r="K9" s="20">
        <v>2</v>
      </c>
      <c r="L9" s="20">
        <v>5.3</v>
      </c>
      <c r="M9" s="20">
        <v>4.3</v>
      </c>
      <c r="N9" s="19">
        <v>0.00010532407407407407</v>
      </c>
      <c r="O9" s="20">
        <f t="shared" si="0"/>
        <v>18.900000000000002</v>
      </c>
      <c r="P9" s="28"/>
    </row>
    <row r="10" spans="1:16" ht="18.75">
      <c r="A10" s="68"/>
      <c r="B10" s="43"/>
      <c r="C10" s="5"/>
      <c r="D10" s="43" t="s">
        <v>18</v>
      </c>
      <c r="E10" s="43" t="s">
        <v>137</v>
      </c>
      <c r="F10" s="6">
        <v>4</v>
      </c>
      <c r="G10" s="18" t="s">
        <v>164</v>
      </c>
      <c r="H10" s="20">
        <v>1</v>
      </c>
      <c r="I10" s="20">
        <v>1</v>
      </c>
      <c r="J10" s="20">
        <v>6.3</v>
      </c>
      <c r="K10" s="20">
        <v>2</v>
      </c>
      <c r="L10" s="20">
        <v>2</v>
      </c>
      <c r="M10" s="20">
        <v>4.3</v>
      </c>
      <c r="N10" s="19">
        <v>0.00016886574074074072</v>
      </c>
      <c r="O10" s="20">
        <f t="shared" si="0"/>
        <v>16.6</v>
      </c>
      <c r="P10" s="102">
        <v>2</v>
      </c>
    </row>
    <row r="11" spans="1:16" ht="19.5" thickBot="1">
      <c r="A11" s="84"/>
      <c r="B11" s="72"/>
      <c r="C11" s="85"/>
      <c r="D11" s="72" t="s">
        <v>18</v>
      </c>
      <c r="E11" s="72" t="s">
        <v>137</v>
      </c>
      <c r="F11" s="15">
        <v>5</v>
      </c>
      <c r="G11" s="31" t="s">
        <v>165</v>
      </c>
      <c r="H11" s="25">
        <v>2</v>
      </c>
      <c r="I11" s="25">
        <v>0.7</v>
      </c>
      <c r="J11" s="25">
        <v>4</v>
      </c>
      <c r="K11" s="25">
        <v>2</v>
      </c>
      <c r="L11" s="25">
        <v>5.3</v>
      </c>
      <c r="M11" s="25">
        <v>4.3</v>
      </c>
      <c r="N11" s="24">
        <v>0.00010902777777777778</v>
      </c>
      <c r="O11" s="25">
        <f t="shared" si="0"/>
        <v>18.3</v>
      </c>
      <c r="P11" s="59">
        <f>SUM(O7:O11)</f>
        <v>93.89999999999999</v>
      </c>
    </row>
    <row r="12" spans="1:16" ht="18.75">
      <c r="A12" s="83">
        <v>22</v>
      </c>
      <c r="B12" s="65" t="s">
        <v>212</v>
      </c>
      <c r="C12" s="66" t="s">
        <v>217</v>
      </c>
      <c r="D12" s="65" t="s">
        <v>18</v>
      </c>
      <c r="E12" s="65" t="s">
        <v>137</v>
      </c>
      <c r="F12" s="29">
        <v>1</v>
      </c>
      <c r="G12" s="67" t="s">
        <v>78</v>
      </c>
      <c r="H12" s="30">
        <v>1</v>
      </c>
      <c r="I12" s="30">
        <v>0</v>
      </c>
      <c r="J12" s="30">
        <v>3.7</v>
      </c>
      <c r="K12" s="30">
        <v>0</v>
      </c>
      <c r="L12" s="30">
        <v>2</v>
      </c>
      <c r="M12" s="30">
        <v>4.3</v>
      </c>
      <c r="N12" s="34">
        <v>0.0003540509259259259</v>
      </c>
      <c r="O12" s="30">
        <f t="shared" si="0"/>
        <v>11</v>
      </c>
      <c r="P12" s="16"/>
    </row>
    <row r="13" spans="1:16" ht="18.75">
      <c r="A13" s="68"/>
      <c r="B13" s="43"/>
      <c r="C13" s="5"/>
      <c r="D13" s="43" t="s">
        <v>18</v>
      </c>
      <c r="E13" s="43" t="s">
        <v>137</v>
      </c>
      <c r="F13" s="6">
        <v>2</v>
      </c>
      <c r="G13" s="18" t="s">
        <v>213</v>
      </c>
      <c r="H13" s="20">
        <v>0</v>
      </c>
      <c r="I13" s="20">
        <v>1.7</v>
      </c>
      <c r="J13" s="20">
        <v>6.3</v>
      </c>
      <c r="K13" s="20">
        <v>4.3</v>
      </c>
      <c r="L13" s="20">
        <v>5.3</v>
      </c>
      <c r="M13" s="20">
        <v>4.3</v>
      </c>
      <c r="N13" s="19">
        <v>7.314814814814815E-05</v>
      </c>
      <c r="O13" s="20">
        <f t="shared" si="0"/>
        <v>21.900000000000002</v>
      </c>
      <c r="P13" s="28"/>
    </row>
    <row r="14" spans="1:16" ht="18.75">
      <c r="A14" s="68"/>
      <c r="B14" s="43"/>
      <c r="C14" s="5"/>
      <c r="D14" s="43" t="s">
        <v>18</v>
      </c>
      <c r="E14" s="43" t="s">
        <v>137</v>
      </c>
      <c r="F14" s="6">
        <v>3</v>
      </c>
      <c r="G14" s="18" t="s">
        <v>214</v>
      </c>
      <c r="H14" s="20">
        <v>4.3</v>
      </c>
      <c r="I14" s="20">
        <v>1</v>
      </c>
      <c r="J14" s="20">
        <v>6.3</v>
      </c>
      <c r="K14" s="20">
        <v>4.3</v>
      </c>
      <c r="L14" s="20">
        <v>5.3</v>
      </c>
      <c r="M14" s="20">
        <v>4.3</v>
      </c>
      <c r="N14" s="19">
        <v>0.00010833333333333333</v>
      </c>
      <c r="O14" s="20">
        <f t="shared" si="0"/>
        <v>25.5</v>
      </c>
      <c r="P14" s="28"/>
    </row>
    <row r="15" spans="1:16" ht="18.75">
      <c r="A15" s="68"/>
      <c r="B15" s="43"/>
      <c r="C15" s="5"/>
      <c r="D15" s="43" t="s">
        <v>18</v>
      </c>
      <c r="E15" s="43" t="s">
        <v>137</v>
      </c>
      <c r="F15" s="6">
        <v>4</v>
      </c>
      <c r="G15" s="18" t="s">
        <v>215</v>
      </c>
      <c r="H15" s="20">
        <v>2.3</v>
      </c>
      <c r="I15" s="20">
        <v>1</v>
      </c>
      <c r="J15" s="20">
        <v>0</v>
      </c>
      <c r="K15" s="20">
        <v>0</v>
      </c>
      <c r="L15" s="20">
        <v>2</v>
      </c>
      <c r="M15" s="20">
        <v>4.3</v>
      </c>
      <c r="N15" s="19">
        <v>0.00012557870370370368</v>
      </c>
      <c r="O15" s="20">
        <f t="shared" si="0"/>
        <v>9.6</v>
      </c>
      <c r="P15" s="102">
        <v>3</v>
      </c>
    </row>
    <row r="16" spans="1:16" ht="19.5" thickBot="1">
      <c r="A16" s="84"/>
      <c r="B16" s="72"/>
      <c r="C16" s="85"/>
      <c r="D16" s="72" t="s">
        <v>18</v>
      </c>
      <c r="E16" s="72" t="s">
        <v>137</v>
      </c>
      <c r="F16" s="15">
        <v>5</v>
      </c>
      <c r="G16" s="31" t="s">
        <v>216</v>
      </c>
      <c r="H16" s="25">
        <v>1</v>
      </c>
      <c r="I16" s="25">
        <v>1</v>
      </c>
      <c r="J16" s="25">
        <v>2</v>
      </c>
      <c r="K16" s="25">
        <v>0</v>
      </c>
      <c r="L16" s="25">
        <v>0</v>
      </c>
      <c r="M16" s="25">
        <v>4.3</v>
      </c>
      <c r="N16" s="24">
        <v>0.0008474537037037037</v>
      </c>
      <c r="O16" s="25">
        <f t="shared" si="0"/>
        <v>8.3</v>
      </c>
      <c r="P16" s="59">
        <f>SUM(O12:O16)</f>
        <v>76.3</v>
      </c>
    </row>
    <row r="17" spans="1:16" ht="18.75">
      <c r="A17" s="83">
        <v>26</v>
      </c>
      <c r="B17" s="65" t="s">
        <v>212</v>
      </c>
      <c r="C17" s="66" t="s">
        <v>217</v>
      </c>
      <c r="D17" s="65" t="s">
        <v>18</v>
      </c>
      <c r="E17" s="65" t="s">
        <v>137</v>
      </c>
      <c r="F17" s="29">
        <v>1</v>
      </c>
      <c r="G17" s="67" t="s">
        <v>233</v>
      </c>
      <c r="H17" s="30">
        <v>4.3</v>
      </c>
      <c r="I17" s="30">
        <v>4.3</v>
      </c>
      <c r="J17" s="30">
        <v>6.3</v>
      </c>
      <c r="K17" s="30">
        <v>4.3</v>
      </c>
      <c r="L17" s="30">
        <v>5.3</v>
      </c>
      <c r="M17" s="30">
        <v>4.3</v>
      </c>
      <c r="N17" s="34">
        <v>5.4166666666666664E-05</v>
      </c>
      <c r="O17" s="30">
        <f t="shared" si="0"/>
        <v>28.8</v>
      </c>
      <c r="P17" s="16"/>
    </row>
    <row r="18" spans="1:16" ht="18.75">
      <c r="A18" s="68"/>
      <c r="B18" s="43"/>
      <c r="C18" s="5"/>
      <c r="D18" s="43" t="s">
        <v>18</v>
      </c>
      <c r="E18" s="43" t="s">
        <v>137</v>
      </c>
      <c r="F18" s="6">
        <v>2</v>
      </c>
      <c r="G18" s="18" t="s">
        <v>234</v>
      </c>
      <c r="H18" s="20">
        <v>4.3</v>
      </c>
      <c r="I18" s="20">
        <v>2</v>
      </c>
      <c r="J18" s="20">
        <v>6.3</v>
      </c>
      <c r="K18" s="20">
        <v>1</v>
      </c>
      <c r="L18" s="20">
        <v>3</v>
      </c>
      <c r="M18" s="20">
        <v>4.3</v>
      </c>
      <c r="N18" s="19">
        <v>0.00022905092592592592</v>
      </c>
      <c r="O18" s="20">
        <f t="shared" si="0"/>
        <v>20.900000000000002</v>
      </c>
      <c r="P18" s="28"/>
    </row>
    <row r="19" spans="1:16" ht="18.75">
      <c r="A19" s="68"/>
      <c r="B19" s="43"/>
      <c r="C19" s="5"/>
      <c r="D19" s="43" t="s">
        <v>18</v>
      </c>
      <c r="E19" s="43" t="s">
        <v>137</v>
      </c>
      <c r="F19" s="6">
        <v>3</v>
      </c>
      <c r="G19" s="18" t="s">
        <v>235</v>
      </c>
      <c r="H19" s="20">
        <v>1</v>
      </c>
      <c r="I19" s="20">
        <v>1</v>
      </c>
      <c r="J19" s="20">
        <v>6.3</v>
      </c>
      <c r="K19" s="20">
        <v>0</v>
      </c>
      <c r="L19" s="20">
        <v>3</v>
      </c>
      <c r="M19" s="20">
        <v>4.3</v>
      </c>
      <c r="N19" s="19">
        <v>0.0001690972222222222</v>
      </c>
      <c r="O19" s="20">
        <f t="shared" si="0"/>
        <v>15.600000000000001</v>
      </c>
      <c r="P19" s="28"/>
    </row>
    <row r="20" spans="1:16" ht="18.75">
      <c r="A20" s="68"/>
      <c r="B20" s="43"/>
      <c r="C20" s="5"/>
      <c r="D20" s="43" t="s">
        <v>18</v>
      </c>
      <c r="E20" s="43" t="s">
        <v>137</v>
      </c>
      <c r="F20" s="6">
        <v>4</v>
      </c>
      <c r="G20" s="18"/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9"/>
      <c r="O20" s="20">
        <f t="shared" si="0"/>
        <v>0</v>
      </c>
      <c r="P20" s="101">
        <v>4</v>
      </c>
    </row>
    <row r="21" spans="1:16" ht="19.5" thickBot="1">
      <c r="A21" s="84"/>
      <c r="B21" s="72"/>
      <c r="C21" s="85"/>
      <c r="D21" s="72" t="s">
        <v>18</v>
      </c>
      <c r="E21" s="72" t="s">
        <v>137</v>
      </c>
      <c r="F21" s="15">
        <v>5</v>
      </c>
      <c r="G21" s="31"/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4"/>
      <c r="O21" s="25">
        <f t="shared" si="0"/>
        <v>0</v>
      </c>
      <c r="P21" s="59">
        <f>SUM(O17:O21)</f>
        <v>65.30000000000001</v>
      </c>
    </row>
    <row r="22" spans="1:16" ht="18.75">
      <c r="A22" s="83">
        <v>16</v>
      </c>
      <c r="B22" s="65" t="s">
        <v>168</v>
      </c>
      <c r="C22" s="66" t="s">
        <v>325</v>
      </c>
      <c r="D22" s="65" t="s">
        <v>18</v>
      </c>
      <c r="E22" s="65" t="s">
        <v>137</v>
      </c>
      <c r="F22" s="29">
        <v>1</v>
      </c>
      <c r="G22" s="67" t="s">
        <v>178</v>
      </c>
      <c r="H22" s="30">
        <v>2</v>
      </c>
      <c r="I22" s="30">
        <v>0</v>
      </c>
      <c r="J22" s="30">
        <v>4</v>
      </c>
      <c r="K22" s="30">
        <v>2</v>
      </c>
      <c r="L22" s="30">
        <v>5.3</v>
      </c>
      <c r="M22" s="30">
        <v>3.7</v>
      </c>
      <c r="N22" s="34"/>
      <c r="O22" s="30">
        <f t="shared" si="0"/>
        <v>17</v>
      </c>
      <c r="P22" s="16"/>
    </row>
    <row r="23" spans="1:16" ht="18.75">
      <c r="A23" s="68"/>
      <c r="B23" s="43"/>
      <c r="C23" s="5"/>
      <c r="D23" s="43" t="s">
        <v>18</v>
      </c>
      <c r="E23" s="43" t="s">
        <v>137</v>
      </c>
      <c r="F23" s="6">
        <v>2</v>
      </c>
      <c r="G23" s="18" t="s">
        <v>79</v>
      </c>
      <c r="H23" s="20">
        <v>0</v>
      </c>
      <c r="I23" s="20">
        <v>1</v>
      </c>
      <c r="J23" s="20">
        <v>0</v>
      </c>
      <c r="K23" s="20">
        <v>2</v>
      </c>
      <c r="L23" s="20">
        <v>2.3</v>
      </c>
      <c r="M23" s="20">
        <v>4.3</v>
      </c>
      <c r="N23" s="19">
        <v>0.0003321759259259259</v>
      </c>
      <c r="O23" s="20">
        <f t="shared" si="0"/>
        <v>9.6</v>
      </c>
      <c r="P23" s="28"/>
    </row>
    <row r="24" spans="1:16" ht="18.75">
      <c r="A24" s="68"/>
      <c r="B24" s="43"/>
      <c r="C24" s="5"/>
      <c r="D24" s="43" t="s">
        <v>18</v>
      </c>
      <c r="E24" s="43" t="s">
        <v>137</v>
      </c>
      <c r="F24" s="6">
        <v>3</v>
      </c>
      <c r="G24" s="18" t="s">
        <v>179</v>
      </c>
      <c r="H24" s="20">
        <v>0.7</v>
      </c>
      <c r="I24" s="20">
        <v>1</v>
      </c>
      <c r="J24" s="20">
        <v>4.3</v>
      </c>
      <c r="K24" s="20">
        <v>1</v>
      </c>
      <c r="L24" s="20">
        <v>2.3</v>
      </c>
      <c r="M24" s="20">
        <v>0</v>
      </c>
      <c r="N24" s="19"/>
      <c r="O24" s="20">
        <f t="shared" si="0"/>
        <v>9.3</v>
      </c>
      <c r="P24" s="28"/>
    </row>
    <row r="25" spans="1:16" ht="18.75">
      <c r="A25" s="68"/>
      <c r="B25" s="43"/>
      <c r="C25" s="5"/>
      <c r="D25" s="43" t="s">
        <v>18</v>
      </c>
      <c r="E25" s="43" t="s">
        <v>137</v>
      </c>
      <c r="F25" s="6">
        <v>4</v>
      </c>
      <c r="G25" s="18" t="s">
        <v>180</v>
      </c>
      <c r="H25" s="20">
        <v>0</v>
      </c>
      <c r="I25" s="20">
        <v>1</v>
      </c>
      <c r="J25" s="20">
        <v>0</v>
      </c>
      <c r="K25" s="20">
        <v>2</v>
      </c>
      <c r="L25" s="20">
        <v>2.3</v>
      </c>
      <c r="M25" s="20">
        <v>4.3</v>
      </c>
      <c r="N25" s="19">
        <v>0.0004400462962962963</v>
      </c>
      <c r="O25" s="20">
        <f t="shared" si="0"/>
        <v>9.6</v>
      </c>
      <c r="P25" s="28"/>
    </row>
    <row r="26" spans="1:16" ht="18.75">
      <c r="A26" s="68"/>
      <c r="B26" s="43"/>
      <c r="C26" s="5"/>
      <c r="D26" s="43" t="s">
        <v>18</v>
      </c>
      <c r="E26" s="43" t="s">
        <v>137</v>
      </c>
      <c r="F26" s="45">
        <v>5</v>
      </c>
      <c r="G26" s="46" t="s">
        <v>181</v>
      </c>
      <c r="H26" s="20">
        <v>1</v>
      </c>
      <c r="I26" s="20">
        <v>0</v>
      </c>
      <c r="J26" s="20">
        <v>4.3</v>
      </c>
      <c r="K26" s="20">
        <v>4.3</v>
      </c>
      <c r="L26" s="20">
        <v>0</v>
      </c>
      <c r="M26" s="20">
        <v>0</v>
      </c>
      <c r="N26" s="19"/>
      <c r="O26" s="20">
        <f t="shared" si="0"/>
        <v>9.6</v>
      </c>
      <c r="P26" s="101">
        <v>5</v>
      </c>
    </row>
    <row r="27" spans="1:16" ht="19.5" thickBot="1">
      <c r="A27" s="84"/>
      <c r="B27" s="72"/>
      <c r="C27" s="85"/>
      <c r="D27" s="72" t="s">
        <v>18</v>
      </c>
      <c r="E27" s="72" t="s">
        <v>137</v>
      </c>
      <c r="F27" s="97">
        <v>6</v>
      </c>
      <c r="G27" s="97" t="s">
        <v>182</v>
      </c>
      <c r="H27" s="92">
        <v>1.3</v>
      </c>
      <c r="I27" s="92">
        <v>1</v>
      </c>
      <c r="J27" s="92">
        <v>0</v>
      </c>
      <c r="K27" s="92">
        <v>0</v>
      </c>
      <c r="L27" s="92">
        <v>0</v>
      </c>
      <c r="M27" s="92">
        <v>4.3</v>
      </c>
      <c r="N27" s="93">
        <v>0.0001349537037037037</v>
      </c>
      <c r="O27" s="92">
        <f t="shared" si="0"/>
        <v>6.6</v>
      </c>
      <c r="P27" s="59">
        <f>SUM(O22:O27)-O27</f>
        <v>55.10000000000001</v>
      </c>
    </row>
  </sheetData>
  <sheetProtection/>
  <autoFilter ref="A1:P27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:P16384"/>
    </sheetView>
  </sheetViews>
  <sheetFormatPr defaultColWidth="9.140625" defaultRowHeight="15"/>
  <cols>
    <col min="1" max="1" width="5.28125" style="44" customWidth="1"/>
    <col min="2" max="2" width="5.7109375" style="44" customWidth="1"/>
    <col min="3" max="3" width="18.421875" style="1" customWidth="1"/>
    <col min="4" max="4" width="6.57421875" style="44" customWidth="1"/>
    <col min="5" max="5" width="3.28125" style="44" customWidth="1"/>
    <col min="6" max="6" width="2.7109375" style="1" customWidth="1"/>
    <col min="7" max="7" width="41.28125" style="1" customWidth="1"/>
    <col min="8" max="13" width="4.7109375" style="7" customWidth="1"/>
    <col min="14" max="14" width="8.7109375" style="7" customWidth="1"/>
    <col min="15" max="15" width="14.00390625" style="7" customWidth="1"/>
    <col min="16" max="16" width="8.7109375" style="7" customWidth="1"/>
    <col min="17" max="16384" width="9.140625" style="1" customWidth="1"/>
  </cols>
  <sheetData>
    <row r="1" spans="1:16" s="4" customFormat="1" ht="89.25" thickBot="1">
      <c r="A1" s="40" t="s">
        <v>0</v>
      </c>
      <c r="B1" s="41" t="s">
        <v>1</v>
      </c>
      <c r="C1" s="3" t="s">
        <v>6</v>
      </c>
      <c r="D1" s="41" t="s">
        <v>2</v>
      </c>
      <c r="E1" s="41" t="s">
        <v>3</v>
      </c>
      <c r="F1" s="2" t="s">
        <v>4</v>
      </c>
      <c r="G1" s="3" t="s">
        <v>5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53</v>
      </c>
      <c r="N1" s="10" t="s">
        <v>53</v>
      </c>
      <c r="O1" s="10" t="s">
        <v>12</v>
      </c>
      <c r="P1" s="11" t="s">
        <v>13</v>
      </c>
    </row>
    <row r="2" spans="1:16" ht="18.75">
      <c r="A2" s="83">
        <v>31</v>
      </c>
      <c r="B2" s="65" t="s">
        <v>257</v>
      </c>
      <c r="C2" s="66" t="s">
        <v>25</v>
      </c>
      <c r="D2" s="65" t="s">
        <v>19</v>
      </c>
      <c r="E2" s="65" t="s">
        <v>138</v>
      </c>
      <c r="F2" s="29">
        <v>1</v>
      </c>
      <c r="G2" s="67" t="s">
        <v>30</v>
      </c>
      <c r="H2" s="30">
        <v>4.3</v>
      </c>
      <c r="I2" s="30">
        <v>4.3</v>
      </c>
      <c r="J2" s="30">
        <v>6.3</v>
      </c>
      <c r="K2" s="30">
        <v>4.3</v>
      </c>
      <c r="L2" s="30">
        <v>5.3</v>
      </c>
      <c r="M2" s="30">
        <v>4.3</v>
      </c>
      <c r="N2" s="34">
        <v>7.638888888888889E-05</v>
      </c>
      <c r="O2" s="30">
        <f aca="true" t="shared" si="0" ref="O2:O33">SUM(H2:M2)</f>
        <v>28.8</v>
      </c>
      <c r="P2" s="16"/>
    </row>
    <row r="3" spans="1:16" ht="18.75">
      <c r="A3" s="68"/>
      <c r="B3" s="43"/>
      <c r="C3" s="5"/>
      <c r="D3" s="43" t="s">
        <v>19</v>
      </c>
      <c r="E3" s="43" t="s">
        <v>138</v>
      </c>
      <c r="F3" s="6">
        <v>2</v>
      </c>
      <c r="G3" s="18" t="s">
        <v>76</v>
      </c>
      <c r="H3" s="20">
        <v>4.3</v>
      </c>
      <c r="I3" s="20">
        <v>4.3</v>
      </c>
      <c r="J3" s="20">
        <v>6.3</v>
      </c>
      <c r="K3" s="20">
        <v>4.3</v>
      </c>
      <c r="L3" s="20">
        <v>5.3</v>
      </c>
      <c r="M3" s="20">
        <v>4.3</v>
      </c>
      <c r="N3" s="19">
        <v>7.87037037037037E-05</v>
      </c>
      <c r="O3" s="20">
        <f t="shared" si="0"/>
        <v>28.8</v>
      </c>
      <c r="P3" s="28"/>
    </row>
    <row r="4" spans="1:16" ht="18.75">
      <c r="A4" s="68"/>
      <c r="B4" s="43"/>
      <c r="C4" s="5"/>
      <c r="D4" s="43" t="s">
        <v>19</v>
      </c>
      <c r="E4" s="43" t="s">
        <v>138</v>
      </c>
      <c r="F4" s="6">
        <v>3</v>
      </c>
      <c r="G4" s="18" t="s">
        <v>259</v>
      </c>
      <c r="H4" s="20">
        <v>4.3</v>
      </c>
      <c r="I4" s="20">
        <v>4.3</v>
      </c>
      <c r="J4" s="20">
        <v>6.3</v>
      </c>
      <c r="K4" s="20">
        <v>4.3</v>
      </c>
      <c r="L4" s="20">
        <v>5.3</v>
      </c>
      <c r="M4" s="20">
        <v>4.3</v>
      </c>
      <c r="N4" s="19">
        <v>4.6412037037037034E-05</v>
      </c>
      <c r="O4" s="20">
        <f t="shared" si="0"/>
        <v>28.8</v>
      </c>
      <c r="P4" s="28"/>
    </row>
    <row r="5" spans="1:16" ht="18.75">
      <c r="A5" s="68"/>
      <c r="B5" s="43"/>
      <c r="C5" s="5"/>
      <c r="D5" s="43" t="s">
        <v>19</v>
      </c>
      <c r="E5" s="43" t="s">
        <v>138</v>
      </c>
      <c r="F5" s="6">
        <v>4</v>
      </c>
      <c r="G5" s="18" t="s">
        <v>258</v>
      </c>
      <c r="H5" s="20">
        <v>4.3</v>
      </c>
      <c r="I5" s="20">
        <v>4.3</v>
      </c>
      <c r="J5" s="20">
        <v>6.3</v>
      </c>
      <c r="K5" s="20">
        <v>4.3</v>
      </c>
      <c r="L5" s="20">
        <v>5.3</v>
      </c>
      <c r="M5" s="20">
        <v>4.3</v>
      </c>
      <c r="N5" s="19">
        <v>6.134259259259259E-05</v>
      </c>
      <c r="O5" s="20">
        <f t="shared" si="0"/>
        <v>28.8</v>
      </c>
      <c r="P5" s="102">
        <v>1</v>
      </c>
    </row>
    <row r="6" spans="1:16" ht="19.5" thickBot="1">
      <c r="A6" s="84"/>
      <c r="B6" s="72"/>
      <c r="C6" s="85"/>
      <c r="D6" s="72" t="s">
        <v>19</v>
      </c>
      <c r="E6" s="72" t="s">
        <v>138</v>
      </c>
      <c r="F6" s="15">
        <v>5</v>
      </c>
      <c r="G6" s="31" t="s">
        <v>75</v>
      </c>
      <c r="H6" s="25">
        <v>4.3</v>
      </c>
      <c r="I6" s="25">
        <v>4.3</v>
      </c>
      <c r="J6" s="25">
        <v>6.3</v>
      </c>
      <c r="K6" s="25">
        <v>4.3</v>
      </c>
      <c r="L6" s="25">
        <v>5.3</v>
      </c>
      <c r="M6" s="25">
        <v>4.3</v>
      </c>
      <c r="N6" s="24">
        <v>5.104166666666666E-05</v>
      </c>
      <c r="O6" s="25">
        <f t="shared" si="0"/>
        <v>28.8</v>
      </c>
      <c r="P6" s="59">
        <f>SUM(O2:O6)</f>
        <v>144</v>
      </c>
    </row>
    <row r="7" spans="1:16" ht="18.75">
      <c r="A7" s="83">
        <v>12</v>
      </c>
      <c r="B7" s="65" t="s">
        <v>155</v>
      </c>
      <c r="C7" s="66" t="s">
        <v>167</v>
      </c>
      <c r="D7" s="65" t="s">
        <v>19</v>
      </c>
      <c r="E7" s="65" t="s">
        <v>138</v>
      </c>
      <c r="F7" s="29">
        <v>1</v>
      </c>
      <c r="G7" s="67" t="s">
        <v>159</v>
      </c>
      <c r="H7" s="30">
        <v>4.3</v>
      </c>
      <c r="I7" s="30">
        <v>3</v>
      </c>
      <c r="J7" s="30">
        <v>6.3</v>
      </c>
      <c r="K7" s="30">
        <v>3</v>
      </c>
      <c r="L7" s="30">
        <v>5.3</v>
      </c>
      <c r="M7" s="30">
        <v>4.3</v>
      </c>
      <c r="N7" s="34">
        <v>6.238425925925926E-05</v>
      </c>
      <c r="O7" s="30">
        <f t="shared" si="0"/>
        <v>26.200000000000003</v>
      </c>
      <c r="P7" s="16"/>
    </row>
    <row r="8" spans="1:16" ht="18.75">
      <c r="A8" s="68"/>
      <c r="B8" s="43"/>
      <c r="C8" s="5"/>
      <c r="D8" s="43" t="s">
        <v>19</v>
      </c>
      <c r="E8" s="43" t="s">
        <v>138</v>
      </c>
      <c r="F8" s="6">
        <v>2</v>
      </c>
      <c r="G8" s="18" t="s">
        <v>156</v>
      </c>
      <c r="H8" s="20">
        <v>4.3</v>
      </c>
      <c r="I8" s="20">
        <v>4.3</v>
      </c>
      <c r="J8" s="20">
        <v>6.3</v>
      </c>
      <c r="K8" s="20">
        <v>4.3</v>
      </c>
      <c r="L8" s="20">
        <v>5.3</v>
      </c>
      <c r="M8" s="20">
        <v>4.3</v>
      </c>
      <c r="N8" s="19">
        <v>2.928240740740741E-05</v>
      </c>
      <c r="O8" s="20">
        <f t="shared" si="0"/>
        <v>28.8</v>
      </c>
      <c r="P8" s="28"/>
    </row>
    <row r="9" spans="1:16" ht="18.75">
      <c r="A9" s="68"/>
      <c r="B9" s="43"/>
      <c r="C9" s="5"/>
      <c r="D9" s="43" t="s">
        <v>19</v>
      </c>
      <c r="E9" s="43" t="s">
        <v>138</v>
      </c>
      <c r="F9" s="6">
        <v>3</v>
      </c>
      <c r="G9" s="18" t="s">
        <v>157</v>
      </c>
      <c r="H9" s="20">
        <v>4.3</v>
      </c>
      <c r="I9" s="20">
        <v>4.3</v>
      </c>
      <c r="J9" s="20">
        <v>6.3</v>
      </c>
      <c r="K9" s="20">
        <v>4.3</v>
      </c>
      <c r="L9" s="20">
        <v>5.3</v>
      </c>
      <c r="M9" s="20">
        <v>4.3</v>
      </c>
      <c r="N9" s="19">
        <v>6.157407407407408E-05</v>
      </c>
      <c r="O9" s="20">
        <f t="shared" si="0"/>
        <v>28.8</v>
      </c>
      <c r="P9" s="28"/>
    </row>
    <row r="10" spans="1:16" ht="18.75">
      <c r="A10" s="68"/>
      <c r="B10" s="43"/>
      <c r="C10" s="5"/>
      <c r="D10" s="43" t="s">
        <v>19</v>
      </c>
      <c r="E10" s="43" t="s">
        <v>138</v>
      </c>
      <c r="F10" s="6">
        <v>4</v>
      </c>
      <c r="G10" s="18" t="s">
        <v>158</v>
      </c>
      <c r="H10" s="20">
        <v>4.3</v>
      </c>
      <c r="I10" s="20">
        <v>4.3</v>
      </c>
      <c r="J10" s="20">
        <v>6.3</v>
      </c>
      <c r="K10" s="20">
        <v>4.3</v>
      </c>
      <c r="L10" s="20">
        <v>5.3</v>
      </c>
      <c r="M10" s="20">
        <v>4.3</v>
      </c>
      <c r="N10" s="19">
        <v>8.310185185185184E-05</v>
      </c>
      <c r="O10" s="20">
        <f t="shared" si="0"/>
        <v>28.8</v>
      </c>
      <c r="P10" s="28"/>
    </row>
    <row r="11" spans="1:16" ht="18.75">
      <c r="A11" s="68"/>
      <c r="B11" s="43"/>
      <c r="C11" s="5"/>
      <c r="D11" s="43" t="s">
        <v>19</v>
      </c>
      <c r="E11" s="43" t="s">
        <v>138</v>
      </c>
      <c r="F11" s="45">
        <v>5</v>
      </c>
      <c r="G11" s="46" t="s">
        <v>160</v>
      </c>
      <c r="H11" s="20">
        <v>4.3</v>
      </c>
      <c r="I11" s="20">
        <v>2</v>
      </c>
      <c r="J11" s="20">
        <v>4</v>
      </c>
      <c r="K11" s="20">
        <v>3</v>
      </c>
      <c r="L11" s="20">
        <v>3.3</v>
      </c>
      <c r="M11" s="20">
        <v>4.3</v>
      </c>
      <c r="N11" s="19">
        <v>0.0001111111111111111</v>
      </c>
      <c r="O11" s="20">
        <f t="shared" si="0"/>
        <v>20.900000000000002</v>
      </c>
      <c r="P11" s="102">
        <v>2</v>
      </c>
    </row>
    <row r="12" spans="1:16" ht="19.5" thickBot="1">
      <c r="A12" s="84"/>
      <c r="B12" s="72"/>
      <c r="C12" s="85"/>
      <c r="D12" s="72" t="s">
        <v>19</v>
      </c>
      <c r="E12" s="72" t="s">
        <v>138</v>
      </c>
      <c r="F12" s="97">
        <v>6</v>
      </c>
      <c r="G12" s="97" t="s">
        <v>166</v>
      </c>
      <c r="H12" s="92">
        <v>4.3</v>
      </c>
      <c r="I12" s="92">
        <v>2</v>
      </c>
      <c r="J12" s="92">
        <v>3.3</v>
      </c>
      <c r="K12" s="92">
        <v>4</v>
      </c>
      <c r="L12" s="92">
        <v>3</v>
      </c>
      <c r="M12" s="92">
        <v>4.3</v>
      </c>
      <c r="N12" s="93">
        <v>0.00015046296296296297</v>
      </c>
      <c r="O12" s="92">
        <f t="shared" si="0"/>
        <v>20.900000000000002</v>
      </c>
      <c r="P12" s="59">
        <f>SUM(O7:O12)-O12</f>
        <v>133.5</v>
      </c>
    </row>
    <row r="13" spans="1:16" ht="18.75">
      <c r="A13" s="83">
        <v>41</v>
      </c>
      <c r="B13" s="65" t="s">
        <v>286</v>
      </c>
      <c r="C13" s="66" t="s">
        <v>33</v>
      </c>
      <c r="D13" s="65" t="s">
        <v>19</v>
      </c>
      <c r="E13" s="65" t="s">
        <v>138</v>
      </c>
      <c r="F13" s="29">
        <v>1</v>
      </c>
      <c r="G13" s="67" t="s">
        <v>91</v>
      </c>
      <c r="H13" s="30">
        <v>4.3</v>
      </c>
      <c r="I13" s="30">
        <v>4.3</v>
      </c>
      <c r="J13" s="30">
        <v>6.3</v>
      </c>
      <c r="K13" s="30">
        <v>4.3</v>
      </c>
      <c r="L13" s="30">
        <v>5.3</v>
      </c>
      <c r="M13" s="30">
        <v>4.3</v>
      </c>
      <c r="N13" s="34">
        <v>3.483796296296296E-05</v>
      </c>
      <c r="O13" s="30">
        <f t="shared" si="0"/>
        <v>28.8</v>
      </c>
      <c r="P13" s="16"/>
    </row>
    <row r="14" spans="1:16" ht="18.75">
      <c r="A14" s="68"/>
      <c r="B14" s="43"/>
      <c r="C14" s="5"/>
      <c r="D14" s="43" t="s">
        <v>19</v>
      </c>
      <c r="E14" s="43" t="s">
        <v>138</v>
      </c>
      <c r="F14" s="6">
        <v>2</v>
      </c>
      <c r="G14" s="18" t="s">
        <v>43</v>
      </c>
      <c r="H14" s="20">
        <v>4.3</v>
      </c>
      <c r="I14" s="20">
        <v>4.3</v>
      </c>
      <c r="J14" s="20">
        <v>6.3</v>
      </c>
      <c r="K14" s="20">
        <v>4.3</v>
      </c>
      <c r="L14" s="20">
        <v>5.3</v>
      </c>
      <c r="M14" s="20">
        <v>4.3</v>
      </c>
      <c r="N14" s="19">
        <v>3.888888888888889E-05</v>
      </c>
      <c r="O14" s="20">
        <f t="shared" si="0"/>
        <v>28.8</v>
      </c>
      <c r="P14" s="28"/>
    </row>
    <row r="15" spans="1:16" ht="18.75">
      <c r="A15" s="68"/>
      <c r="B15" s="43"/>
      <c r="C15" s="5"/>
      <c r="D15" s="43" t="s">
        <v>19</v>
      </c>
      <c r="E15" s="43" t="s">
        <v>138</v>
      </c>
      <c r="F15" s="6">
        <v>3</v>
      </c>
      <c r="G15" s="18" t="s">
        <v>93</v>
      </c>
      <c r="H15" s="20">
        <v>4.3</v>
      </c>
      <c r="I15" s="20">
        <v>4.3</v>
      </c>
      <c r="J15" s="20">
        <v>6.3</v>
      </c>
      <c r="K15" s="20">
        <v>4.3</v>
      </c>
      <c r="L15" s="20">
        <v>5.3</v>
      </c>
      <c r="M15" s="20">
        <v>4.3</v>
      </c>
      <c r="N15" s="19">
        <v>2.7893518518518523E-05</v>
      </c>
      <c r="O15" s="20">
        <f t="shared" si="0"/>
        <v>28.8</v>
      </c>
      <c r="P15" s="28"/>
    </row>
    <row r="16" spans="1:16" ht="18.75">
      <c r="A16" s="68"/>
      <c r="B16" s="43"/>
      <c r="C16" s="5"/>
      <c r="D16" s="43" t="s">
        <v>19</v>
      </c>
      <c r="E16" s="43" t="s">
        <v>138</v>
      </c>
      <c r="F16" s="6">
        <v>4</v>
      </c>
      <c r="G16" s="18" t="s">
        <v>42</v>
      </c>
      <c r="H16" s="20">
        <v>4.3</v>
      </c>
      <c r="I16" s="20">
        <v>4.3</v>
      </c>
      <c r="J16" s="20">
        <v>6.3</v>
      </c>
      <c r="K16" s="20">
        <v>2</v>
      </c>
      <c r="L16" s="20">
        <v>5.3</v>
      </c>
      <c r="M16" s="20">
        <v>4.3</v>
      </c>
      <c r="N16" s="19">
        <v>5.3356481481481484E-05</v>
      </c>
      <c r="O16" s="20">
        <f t="shared" si="0"/>
        <v>26.5</v>
      </c>
      <c r="P16" s="102">
        <v>3</v>
      </c>
    </row>
    <row r="17" spans="1:16" ht="19.5" thickBot="1">
      <c r="A17" s="84"/>
      <c r="B17" s="72"/>
      <c r="C17" s="85"/>
      <c r="D17" s="72" t="s">
        <v>19</v>
      </c>
      <c r="E17" s="72" t="s">
        <v>138</v>
      </c>
      <c r="F17" s="15">
        <v>5</v>
      </c>
      <c r="G17" s="31" t="s">
        <v>287</v>
      </c>
      <c r="H17" s="25">
        <v>4.3</v>
      </c>
      <c r="I17" s="25">
        <v>2.3</v>
      </c>
      <c r="J17" s="25">
        <v>4</v>
      </c>
      <c r="K17" s="25">
        <v>1</v>
      </c>
      <c r="L17" s="25">
        <v>3</v>
      </c>
      <c r="M17" s="25">
        <v>4.3</v>
      </c>
      <c r="N17" s="24">
        <v>0.00010949074074074074</v>
      </c>
      <c r="O17" s="25">
        <f t="shared" si="0"/>
        <v>18.9</v>
      </c>
      <c r="P17" s="59">
        <f>SUM(O13:O17)</f>
        <v>131.8</v>
      </c>
    </row>
    <row r="18" spans="1:16" ht="18.75">
      <c r="A18" s="83">
        <v>3</v>
      </c>
      <c r="B18" s="65" t="s">
        <v>120</v>
      </c>
      <c r="C18" s="66" t="s">
        <v>139</v>
      </c>
      <c r="D18" s="65" t="s">
        <v>19</v>
      </c>
      <c r="E18" s="65" t="s">
        <v>138</v>
      </c>
      <c r="F18" s="29">
        <v>1</v>
      </c>
      <c r="G18" s="67" t="s">
        <v>61</v>
      </c>
      <c r="H18" s="30">
        <v>4.3</v>
      </c>
      <c r="I18" s="30">
        <v>4.3</v>
      </c>
      <c r="J18" s="30">
        <v>3.3</v>
      </c>
      <c r="K18" s="30">
        <v>3.3</v>
      </c>
      <c r="L18" s="30">
        <v>4</v>
      </c>
      <c r="M18" s="30">
        <v>4.3</v>
      </c>
      <c r="N18" s="34">
        <v>4.016203703703703E-05</v>
      </c>
      <c r="O18" s="30">
        <f t="shared" si="0"/>
        <v>23.5</v>
      </c>
      <c r="P18" s="16"/>
    </row>
    <row r="19" spans="1:16" ht="18.75">
      <c r="A19" s="68"/>
      <c r="B19" s="43"/>
      <c r="C19" s="5"/>
      <c r="D19" s="43" t="s">
        <v>19</v>
      </c>
      <c r="E19" s="43" t="s">
        <v>138</v>
      </c>
      <c r="F19" s="6">
        <v>2</v>
      </c>
      <c r="G19" s="18" t="s">
        <v>121</v>
      </c>
      <c r="H19" s="20">
        <v>4.3</v>
      </c>
      <c r="I19" s="20">
        <v>2.7</v>
      </c>
      <c r="J19" s="20">
        <v>6.3</v>
      </c>
      <c r="K19" s="20">
        <v>4.3</v>
      </c>
      <c r="L19" s="20">
        <v>3.3</v>
      </c>
      <c r="M19" s="20">
        <v>4.3</v>
      </c>
      <c r="N19" s="19">
        <v>4.8726851851851855E-05</v>
      </c>
      <c r="O19" s="20">
        <f t="shared" si="0"/>
        <v>25.200000000000003</v>
      </c>
      <c r="P19" s="28"/>
    </row>
    <row r="20" spans="1:16" ht="18.75">
      <c r="A20" s="68"/>
      <c r="B20" s="43"/>
      <c r="C20" s="5"/>
      <c r="D20" s="43" t="s">
        <v>19</v>
      </c>
      <c r="E20" s="43" t="s">
        <v>138</v>
      </c>
      <c r="F20" s="6">
        <v>3</v>
      </c>
      <c r="G20" s="18" t="s">
        <v>59</v>
      </c>
      <c r="H20" s="20">
        <v>4.3</v>
      </c>
      <c r="I20" s="20">
        <v>4.3</v>
      </c>
      <c r="J20" s="20">
        <v>6.3</v>
      </c>
      <c r="K20" s="20">
        <v>4.3</v>
      </c>
      <c r="L20" s="20">
        <v>5.3</v>
      </c>
      <c r="M20" s="20">
        <v>4.3</v>
      </c>
      <c r="N20" s="19">
        <v>6.36574074074074E-05</v>
      </c>
      <c r="O20" s="20">
        <f t="shared" si="0"/>
        <v>28.8</v>
      </c>
      <c r="P20" s="28"/>
    </row>
    <row r="21" spans="1:16" ht="18.75">
      <c r="A21" s="68"/>
      <c r="B21" s="43"/>
      <c r="C21" s="5"/>
      <c r="D21" s="43" t="s">
        <v>19</v>
      </c>
      <c r="E21" s="43" t="s">
        <v>138</v>
      </c>
      <c r="F21" s="6">
        <v>4</v>
      </c>
      <c r="G21" s="18" t="s">
        <v>60</v>
      </c>
      <c r="H21" s="20">
        <v>4.3</v>
      </c>
      <c r="I21" s="20">
        <v>4.3</v>
      </c>
      <c r="J21" s="20">
        <v>6.3</v>
      </c>
      <c r="K21" s="20">
        <v>4.3</v>
      </c>
      <c r="L21" s="20">
        <v>5.3</v>
      </c>
      <c r="M21" s="20">
        <v>4.3</v>
      </c>
      <c r="N21" s="19">
        <v>4.4444444444444447E-05</v>
      </c>
      <c r="O21" s="20">
        <f t="shared" si="0"/>
        <v>28.8</v>
      </c>
      <c r="P21" s="101">
        <v>4</v>
      </c>
    </row>
    <row r="22" spans="1:16" ht="19.5" thickBot="1">
      <c r="A22" s="84"/>
      <c r="B22" s="72"/>
      <c r="C22" s="85"/>
      <c r="D22" s="72" t="s">
        <v>19</v>
      </c>
      <c r="E22" s="72" t="s">
        <v>138</v>
      </c>
      <c r="F22" s="15">
        <v>5</v>
      </c>
      <c r="G22" s="31" t="s">
        <v>122</v>
      </c>
      <c r="H22" s="25">
        <v>1</v>
      </c>
      <c r="I22" s="25">
        <v>1.7</v>
      </c>
      <c r="J22" s="25">
        <v>4</v>
      </c>
      <c r="K22" s="25">
        <v>3</v>
      </c>
      <c r="L22" s="25">
        <v>3</v>
      </c>
      <c r="M22" s="25">
        <v>0</v>
      </c>
      <c r="N22" s="96"/>
      <c r="O22" s="25">
        <f t="shared" si="0"/>
        <v>12.7</v>
      </c>
      <c r="P22" s="59">
        <f>SUM(O18:O22)</f>
        <v>119</v>
      </c>
    </row>
    <row r="23" spans="1:16" ht="18.75">
      <c r="A23" s="83" t="s">
        <v>273</v>
      </c>
      <c r="B23" s="65" t="s">
        <v>257</v>
      </c>
      <c r="C23" s="66" t="s">
        <v>25</v>
      </c>
      <c r="D23" s="65" t="s">
        <v>19</v>
      </c>
      <c r="E23" s="65" t="s">
        <v>138</v>
      </c>
      <c r="F23" s="29">
        <v>1</v>
      </c>
      <c r="G23" s="67" t="s">
        <v>27</v>
      </c>
      <c r="H23" s="30">
        <v>4.3</v>
      </c>
      <c r="I23" s="30">
        <v>4.3</v>
      </c>
      <c r="J23" s="30">
        <v>6.3</v>
      </c>
      <c r="K23" s="30">
        <v>4.3</v>
      </c>
      <c r="L23" s="30">
        <v>5.3</v>
      </c>
      <c r="M23" s="30">
        <v>4.3</v>
      </c>
      <c r="N23" s="34">
        <v>1.736111111111111E-05</v>
      </c>
      <c r="O23" s="30">
        <f t="shared" si="0"/>
        <v>28.8</v>
      </c>
      <c r="P23" s="16"/>
    </row>
    <row r="24" spans="1:16" ht="18.75">
      <c r="A24" s="68"/>
      <c r="B24" s="43"/>
      <c r="C24" s="5"/>
      <c r="D24" s="43" t="s">
        <v>19</v>
      </c>
      <c r="E24" s="43" t="s">
        <v>138</v>
      </c>
      <c r="F24" s="6">
        <v>2</v>
      </c>
      <c r="G24" s="18" t="s">
        <v>26</v>
      </c>
      <c r="H24" s="20">
        <v>4.3</v>
      </c>
      <c r="I24" s="20">
        <v>4.3</v>
      </c>
      <c r="J24" s="20">
        <v>6.3</v>
      </c>
      <c r="K24" s="20">
        <v>4.3</v>
      </c>
      <c r="L24" s="20">
        <v>5.3</v>
      </c>
      <c r="M24" s="20">
        <v>4.3</v>
      </c>
      <c r="N24" s="19">
        <v>2.928240740740741E-05</v>
      </c>
      <c r="O24" s="20">
        <f t="shared" si="0"/>
        <v>28.8</v>
      </c>
      <c r="P24" s="28"/>
    </row>
    <row r="25" spans="1:16" ht="18.75">
      <c r="A25" s="68"/>
      <c r="B25" s="43"/>
      <c r="C25" s="5"/>
      <c r="D25" s="43" t="s">
        <v>19</v>
      </c>
      <c r="E25" s="43" t="s">
        <v>138</v>
      </c>
      <c r="F25" s="6">
        <v>3</v>
      </c>
      <c r="G25" s="18" t="s">
        <v>74</v>
      </c>
      <c r="H25" s="20">
        <v>4.3</v>
      </c>
      <c r="I25" s="20">
        <v>1</v>
      </c>
      <c r="J25" s="20">
        <v>6.3</v>
      </c>
      <c r="K25" s="20">
        <v>3</v>
      </c>
      <c r="L25" s="20">
        <v>3</v>
      </c>
      <c r="M25" s="20">
        <v>4.3</v>
      </c>
      <c r="N25" s="19">
        <v>9.733796296296296E-05</v>
      </c>
      <c r="O25" s="20">
        <f t="shared" si="0"/>
        <v>21.900000000000002</v>
      </c>
      <c r="P25" s="28"/>
    </row>
    <row r="26" spans="1:16" ht="18.75">
      <c r="A26" s="68"/>
      <c r="B26" s="43"/>
      <c r="C26" s="5"/>
      <c r="D26" s="43" t="s">
        <v>19</v>
      </c>
      <c r="E26" s="43" t="s">
        <v>138</v>
      </c>
      <c r="F26" s="6">
        <v>4</v>
      </c>
      <c r="G26" s="18" t="s">
        <v>260</v>
      </c>
      <c r="H26" s="20">
        <v>1</v>
      </c>
      <c r="I26" s="20">
        <v>0</v>
      </c>
      <c r="J26" s="20">
        <v>3</v>
      </c>
      <c r="K26" s="20">
        <v>2</v>
      </c>
      <c r="L26" s="20">
        <v>3</v>
      </c>
      <c r="M26" s="20">
        <v>0</v>
      </c>
      <c r="N26" s="19"/>
      <c r="O26" s="20">
        <f t="shared" si="0"/>
        <v>9</v>
      </c>
      <c r="P26" s="101">
        <v>5</v>
      </c>
    </row>
    <row r="27" spans="1:16" ht="19.5" thickBot="1">
      <c r="A27" s="84"/>
      <c r="B27" s="72"/>
      <c r="C27" s="85"/>
      <c r="D27" s="72" t="s">
        <v>19</v>
      </c>
      <c r="E27" s="72" t="s">
        <v>138</v>
      </c>
      <c r="F27" s="15">
        <v>5</v>
      </c>
      <c r="G27" s="31" t="s">
        <v>261</v>
      </c>
      <c r="H27" s="25">
        <v>4.3</v>
      </c>
      <c r="I27" s="25">
        <v>2.7</v>
      </c>
      <c r="J27" s="25">
        <v>6.3</v>
      </c>
      <c r="K27" s="25">
        <v>2.7</v>
      </c>
      <c r="L27" s="25">
        <v>5.3</v>
      </c>
      <c r="M27" s="25">
        <v>4.3</v>
      </c>
      <c r="N27" s="24">
        <v>3.078703703703704E-05</v>
      </c>
      <c r="O27" s="25">
        <f t="shared" si="0"/>
        <v>25.6</v>
      </c>
      <c r="P27" s="59">
        <f>SUM(O23:O27)</f>
        <v>114.1</v>
      </c>
    </row>
    <row r="28" spans="1:16" ht="19.5" thickBot="1">
      <c r="A28" s="76" t="s">
        <v>327</v>
      </c>
      <c r="B28" s="77"/>
      <c r="C28" s="78"/>
      <c r="D28" s="77" t="s">
        <v>19</v>
      </c>
      <c r="E28" s="77" t="s">
        <v>138</v>
      </c>
      <c r="F28" s="78">
        <v>6</v>
      </c>
      <c r="G28" s="79" t="s">
        <v>92</v>
      </c>
      <c r="H28" s="80">
        <v>4.3</v>
      </c>
      <c r="I28" s="80">
        <v>4.3</v>
      </c>
      <c r="J28" s="80">
        <v>6.3</v>
      </c>
      <c r="K28" s="80">
        <v>4.3</v>
      </c>
      <c r="L28" s="80">
        <v>5.3</v>
      </c>
      <c r="M28" s="80">
        <v>8.3</v>
      </c>
      <c r="N28" s="81">
        <v>5.011574074074074E-05</v>
      </c>
      <c r="O28" s="80">
        <f t="shared" si="0"/>
        <v>32.8</v>
      </c>
      <c r="P28" s="82"/>
    </row>
    <row r="29" spans="1:16" ht="18.75">
      <c r="A29" s="83" t="s">
        <v>272</v>
      </c>
      <c r="B29" s="65" t="s">
        <v>257</v>
      </c>
      <c r="C29" s="66" t="s">
        <v>25</v>
      </c>
      <c r="D29" s="65" t="s">
        <v>19</v>
      </c>
      <c r="E29" s="65" t="s">
        <v>137</v>
      </c>
      <c r="F29" s="29">
        <v>1</v>
      </c>
      <c r="G29" s="67" t="s">
        <v>262</v>
      </c>
      <c r="H29" s="30">
        <v>4.3</v>
      </c>
      <c r="I29" s="30">
        <v>1</v>
      </c>
      <c r="J29" s="30">
        <v>6.3</v>
      </c>
      <c r="K29" s="30">
        <v>4.3</v>
      </c>
      <c r="L29" s="30">
        <v>3.3</v>
      </c>
      <c r="M29" s="30">
        <v>4.3</v>
      </c>
      <c r="N29" s="89">
        <v>9.351851851851851E-05</v>
      </c>
      <c r="O29" s="30">
        <f t="shared" si="0"/>
        <v>23.5</v>
      </c>
      <c r="P29" s="16"/>
    </row>
    <row r="30" spans="1:16" ht="18.75">
      <c r="A30" s="68"/>
      <c r="B30" s="43"/>
      <c r="C30" s="5"/>
      <c r="D30" s="43" t="s">
        <v>19</v>
      </c>
      <c r="E30" s="43" t="s">
        <v>137</v>
      </c>
      <c r="F30" s="6">
        <v>2</v>
      </c>
      <c r="G30" s="18" t="s">
        <v>263</v>
      </c>
      <c r="H30" s="20">
        <v>4.3</v>
      </c>
      <c r="I30" s="20">
        <v>2</v>
      </c>
      <c r="J30" s="20">
        <v>6.3</v>
      </c>
      <c r="K30" s="20">
        <v>4.3</v>
      </c>
      <c r="L30" s="20">
        <v>5.3</v>
      </c>
      <c r="M30" s="20">
        <v>4.3</v>
      </c>
      <c r="N30" s="55">
        <v>5.983796296296296E-05</v>
      </c>
      <c r="O30" s="20">
        <f t="shared" si="0"/>
        <v>26.5</v>
      </c>
      <c r="P30" s="28"/>
    </row>
    <row r="31" spans="1:16" ht="18.75">
      <c r="A31" s="68"/>
      <c r="B31" s="43"/>
      <c r="C31" s="5"/>
      <c r="D31" s="43" t="s">
        <v>19</v>
      </c>
      <c r="E31" s="43" t="s">
        <v>137</v>
      </c>
      <c r="F31" s="6">
        <v>3</v>
      </c>
      <c r="G31" s="18" t="s">
        <v>264</v>
      </c>
      <c r="H31" s="20">
        <v>4.3</v>
      </c>
      <c r="I31" s="20">
        <v>4.3</v>
      </c>
      <c r="J31" s="20">
        <v>6.3</v>
      </c>
      <c r="K31" s="20">
        <v>4.3</v>
      </c>
      <c r="L31" s="20">
        <v>5.3</v>
      </c>
      <c r="M31" s="20">
        <v>4.3</v>
      </c>
      <c r="N31" s="55">
        <v>2.7430555555555556E-05</v>
      </c>
      <c r="O31" s="20">
        <f t="shared" si="0"/>
        <v>28.8</v>
      </c>
      <c r="P31" s="28"/>
    </row>
    <row r="32" spans="1:16" ht="18.75">
      <c r="A32" s="68"/>
      <c r="B32" s="43"/>
      <c r="C32" s="5"/>
      <c r="D32" s="43" t="s">
        <v>19</v>
      </c>
      <c r="E32" s="43" t="s">
        <v>137</v>
      </c>
      <c r="F32" s="6">
        <v>4</v>
      </c>
      <c r="G32" s="18" t="s">
        <v>77</v>
      </c>
      <c r="H32" s="20">
        <v>4.3</v>
      </c>
      <c r="I32" s="20">
        <v>4.3</v>
      </c>
      <c r="J32" s="20">
        <v>6.3</v>
      </c>
      <c r="K32" s="20">
        <v>4.3</v>
      </c>
      <c r="L32" s="20">
        <v>5.3</v>
      </c>
      <c r="M32" s="20">
        <v>4.3</v>
      </c>
      <c r="N32" s="55">
        <v>1.4699074074074073E-05</v>
      </c>
      <c r="O32" s="20">
        <f t="shared" si="0"/>
        <v>28.8</v>
      </c>
      <c r="P32" s="28"/>
    </row>
    <row r="33" spans="1:16" ht="18.75">
      <c r="A33" s="68"/>
      <c r="B33" s="43"/>
      <c r="C33" s="5"/>
      <c r="D33" s="43" t="s">
        <v>19</v>
      </c>
      <c r="E33" s="43" t="s">
        <v>137</v>
      </c>
      <c r="F33" s="45">
        <v>5</v>
      </c>
      <c r="G33" s="46" t="s">
        <v>265</v>
      </c>
      <c r="H33" s="20">
        <v>4.3</v>
      </c>
      <c r="I33" s="20">
        <v>2</v>
      </c>
      <c r="J33" s="20">
        <v>6.3</v>
      </c>
      <c r="K33" s="20">
        <v>2.7</v>
      </c>
      <c r="L33" s="20">
        <v>4</v>
      </c>
      <c r="M33" s="20">
        <v>4.3</v>
      </c>
      <c r="N33" s="55">
        <v>5.104166666666666E-05</v>
      </c>
      <c r="O33" s="20">
        <f t="shared" si="0"/>
        <v>23.6</v>
      </c>
      <c r="P33" s="102">
        <v>1</v>
      </c>
    </row>
    <row r="34" spans="1:16" ht="19.5" thickBot="1">
      <c r="A34" s="84"/>
      <c r="B34" s="72"/>
      <c r="C34" s="85"/>
      <c r="D34" s="72" t="s">
        <v>19</v>
      </c>
      <c r="E34" s="72" t="s">
        <v>137</v>
      </c>
      <c r="F34" s="90">
        <v>6</v>
      </c>
      <c r="G34" s="91" t="s">
        <v>266</v>
      </c>
      <c r="H34" s="92">
        <v>1</v>
      </c>
      <c r="I34" s="92">
        <v>0</v>
      </c>
      <c r="J34" s="92">
        <v>4</v>
      </c>
      <c r="K34" s="92">
        <v>2.3</v>
      </c>
      <c r="L34" s="92">
        <v>5.3</v>
      </c>
      <c r="M34" s="92">
        <v>4.3</v>
      </c>
      <c r="N34" s="93">
        <v>4.31712962962963E-05</v>
      </c>
      <c r="O34" s="92">
        <f aca="true" t="shared" si="1" ref="O34:O65">SUM(H34:M34)</f>
        <v>16.9</v>
      </c>
      <c r="P34" s="59">
        <f>SUM(O29:O34)-O34</f>
        <v>131.2</v>
      </c>
    </row>
    <row r="35" spans="1:16" ht="18.75">
      <c r="A35" s="83">
        <v>29</v>
      </c>
      <c r="B35" s="65" t="s">
        <v>245</v>
      </c>
      <c r="C35" s="66" t="s">
        <v>251</v>
      </c>
      <c r="D35" s="65" t="s">
        <v>19</v>
      </c>
      <c r="E35" s="65" t="s">
        <v>137</v>
      </c>
      <c r="F35" s="29">
        <v>1</v>
      </c>
      <c r="G35" s="67" t="s">
        <v>246</v>
      </c>
      <c r="H35" s="30">
        <v>4.3</v>
      </c>
      <c r="I35" s="30">
        <v>4.3</v>
      </c>
      <c r="J35" s="30">
        <v>6.3</v>
      </c>
      <c r="K35" s="30">
        <v>4.3</v>
      </c>
      <c r="L35" s="30">
        <v>5.3</v>
      </c>
      <c r="M35" s="30">
        <v>4.3</v>
      </c>
      <c r="N35" s="34">
        <v>7.407407407407407E-05</v>
      </c>
      <c r="O35" s="30">
        <f t="shared" si="1"/>
        <v>28.8</v>
      </c>
      <c r="P35" s="16"/>
    </row>
    <row r="36" spans="1:16" ht="18.75">
      <c r="A36" s="68"/>
      <c r="B36" s="43"/>
      <c r="C36" s="5"/>
      <c r="D36" s="43" t="s">
        <v>19</v>
      </c>
      <c r="E36" s="43" t="s">
        <v>137</v>
      </c>
      <c r="F36" s="6">
        <v>2</v>
      </c>
      <c r="G36" s="18" t="s">
        <v>247</v>
      </c>
      <c r="H36" s="20">
        <v>4.3</v>
      </c>
      <c r="I36" s="20">
        <v>1</v>
      </c>
      <c r="J36" s="20">
        <v>6.3</v>
      </c>
      <c r="K36" s="20">
        <v>1.7</v>
      </c>
      <c r="L36" s="20">
        <v>5.3</v>
      </c>
      <c r="M36" s="20">
        <v>4.3</v>
      </c>
      <c r="N36" s="19">
        <v>0.00010543981481481481</v>
      </c>
      <c r="O36" s="20">
        <f t="shared" si="1"/>
        <v>22.9</v>
      </c>
      <c r="P36" s="28"/>
    </row>
    <row r="37" spans="1:16" ht="18.75">
      <c r="A37" s="68"/>
      <c r="B37" s="43"/>
      <c r="C37" s="5"/>
      <c r="D37" s="43" t="s">
        <v>19</v>
      </c>
      <c r="E37" s="43" t="s">
        <v>137</v>
      </c>
      <c r="F37" s="6">
        <v>3</v>
      </c>
      <c r="G37" s="18" t="s">
        <v>248</v>
      </c>
      <c r="H37" s="20">
        <v>4.3</v>
      </c>
      <c r="I37" s="20">
        <v>4.3</v>
      </c>
      <c r="J37" s="20">
        <v>6.3</v>
      </c>
      <c r="K37" s="20">
        <v>4.3</v>
      </c>
      <c r="L37" s="20">
        <v>5.3</v>
      </c>
      <c r="M37" s="20">
        <v>4.3</v>
      </c>
      <c r="N37" s="19">
        <v>4.016203703703703E-05</v>
      </c>
      <c r="O37" s="20">
        <f t="shared" si="1"/>
        <v>28.8</v>
      </c>
      <c r="P37" s="28"/>
    </row>
    <row r="38" spans="1:16" ht="18.75">
      <c r="A38" s="68"/>
      <c r="B38" s="43"/>
      <c r="C38" s="5"/>
      <c r="D38" s="43" t="s">
        <v>19</v>
      </c>
      <c r="E38" s="43" t="s">
        <v>137</v>
      </c>
      <c r="F38" s="6">
        <v>4</v>
      </c>
      <c r="G38" s="18" t="s">
        <v>249</v>
      </c>
      <c r="H38" s="20">
        <v>4.3</v>
      </c>
      <c r="I38" s="20">
        <v>2</v>
      </c>
      <c r="J38" s="20">
        <v>3.3</v>
      </c>
      <c r="K38" s="20">
        <v>3</v>
      </c>
      <c r="L38" s="20">
        <v>2.3</v>
      </c>
      <c r="M38" s="20">
        <v>4.3</v>
      </c>
      <c r="N38" s="19">
        <v>6.863425925925926E-05</v>
      </c>
      <c r="O38" s="20">
        <f t="shared" si="1"/>
        <v>19.2</v>
      </c>
      <c r="P38" s="102">
        <v>2</v>
      </c>
    </row>
    <row r="39" spans="1:16" ht="19.5" thickBot="1">
      <c r="A39" s="84"/>
      <c r="B39" s="72"/>
      <c r="C39" s="85"/>
      <c r="D39" s="72" t="s">
        <v>19</v>
      </c>
      <c r="E39" s="72" t="s">
        <v>137</v>
      </c>
      <c r="F39" s="15">
        <v>5</v>
      </c>
      <c r="G39" s="31" t="s">
        <v>250</v>
      </c>
      <c r="H39" s="25">
        <v>4.3</v>
      </c>
      <c r="I39" s="25">
        <v>4.3</v>
      </c>
      <c r="J39" s="25">
        <v>6.3</v>
      </c>
      <c r="K39" s="25">
        <v>4.3</v>
      </c>
      <c r="L39" s="25">
        <v>5.3</v>
      </c>
      <c r="M39" s="25">
        <v>4.3</v>
      </c>
      <c r="N39" s="24">
        <v>5.763888888888889E-05</v>
      </c>
      <c r="O39" s="25">
        <f t="shared" si="1"/>
        <v>28.8</v>
      </c>
      <c r="P39" s="59">
        <f>SUM(O35:O39)</f>
        <v>128.5</v>
      </c>
    </row>
    <row r="40" spans="1:16" ht="18.75">
      <c r="A40" s="83">
        <v>27</v>
      </c>
      <c r="B40" s="65" t="s">
        <v>212</v>
      </c>
      <c r="C40" s="66" t="s">
        <v>217</v>
      </c>
      <c r="D40" s="65" t="s">
        <v>19</v>
      </c>
      <c r="E40" s="65" t="s">
        <v>137</v>
      </c>
      <c r="F40" s="29">
        <v>1</v>
      </c>
      <c r="G40" s="67" t="s">
        <v>236</v>
      </c>
      <c r="H40" s="30">
        <v>4.3</v>
      </c>
      <c r="I40" s="30">
        <v>4.3</v>
      </c>
      <c r="J40" s="30">
        <v>6.3</v>
      </c>
      <c r="K40" s="30">
        <v>4.3</v>
      </c>
      <c r="L40" s="30">
        <v>5.3</v>
      </c>
      <c r="M40" s="30">
        <v>4.3</v>
      </c>
      <c r="N40" s="34">
        <v>5.6250000000000005E-05</v>
      </c>
      <c r="O40" s="30">
        <f t="shared" si="1"/>
        <v>28.8</v>
      </c>
      <c r="P40" s="16"/>
    </row>
    <row r="41" spans="1:16" ht="18.75">
      <c r="A41" s="68"/>
      <c r="B41" s="43"/>
      <c r="C41" s="5"/>
      <c r="D41" s="43" t="s">
        <v>19</v>
      </c>
      <c r="E41" s="43" t="s">
        <v>137</v>
      </c>
      <c r="F41" s="6">
        <v>2</v>
      </c>
      <c r="G41" s="18" t="s">
        <v>237</v>
      </c>
      <c r="H41" s="20">
        <v>4.3</v>
      </c>
      <c r="I41" s="20">
        <v>2</v>
      </c>
      <c r="J41" s="20">
        <v>6.3</v>
      </c>
      <c r="K41" s="20">
        <v>4.3</v>
      </c>
      <c r="L41" s="20">
        <v>5.3</v>
      </c>
      <c r="M41" s="20">
        <v>4.3</v>
      </c>
      <c r="N41" s="19">
        <v>0.00012418981481481482</v>
      </c>
      <c r="O41" s="20">
        <f t="shared" si="1"/>
        <v>26.5</v>
      </c>
      <c r="P41" s="28"/>
    </row>
    <row r="42" spans="1:16" ht="18.75">
      <c r="A42" s="68"/>
      <c r="B42" s="43"/>
      <c r="C42" s="5"/>
      <c r="D42" s="43" t="s">
        <v>19</v>
      </c>
      <c r="E42" s="43" t="s">
        <v>137</v>
      </c>
      <c r="F42" s="6">
        <v>3</v>
      </c>
      <c r="G42" s="18" t="s">
        <v>238</v>
      </c>
      <c r="H42" s="20">
        <v>4.3</v>
      </c>
      <c r="I42" s="20">
        <v>1.7</v>
      </c>
      <c r="J42" s="20">
        <v>6.3</v>
      </c>
      <c r="K42" s="20">
        <v>1.3</v>
      </c>
      <c r="L42" s="20">
        <v>4.3</v>
      </c>
      <c r="M42" s="20">
        <v>4.3</v>
      </c>
      <c r="N42" s="19">
        <v>4.108796296296296E-05</v>
      </c>
      <c r="O42" s="20">
        <f t="shared" si="1"/>
        <v>22.200000000000003</v>
      </c>
      <c r="P42" s="28"/>
    </row>
    <row r="43" spans="1:16" ht="18.75">
      <c r="A43" s="68"/>
      <c r="B43" s="43"/>
      <c r="C43" s="5"/>
      <c r="D43" s="43" t="s">
        <v>19</v>
      </c>
      <c r="E43" s="43" t="s">
        <v>137</v>
      </c>
      <c r="F43" s="6">
        <v>4</v>
      </c>
      <c r="G43" s="18" t="s">
        <v>239</v>
      </c>
      <c r="H43" s="20">
        <v>4.3</v>
      </c>
      <c r="I43" s="20">
        <v>4.3</v>
      </c>
      <c r="J43" s="20">
        <v>4.7</v>
      </c>
      <c r="K43" s="20">
        <v>4</v>
      </c>
      <c r="L43" s="20">
        <v>3</v>
      </c>
      <c r="M43" s="20">
        <v>4.3</v>
      </c>
      <c r="N43" s="19">
        <v>6.111111111111112E-05</v>
      </c>
      <c r="O43" s="20">
        <f t="shared" si="1"/>
        <v>24.6</v>
      </c>
      <c r="P43" s="102">
        <v>3</v>
      </c>
    </row>
    <row r="44" spans="1:16" ht="19.5" thickBot="1">
      <c r="A44" s="84"/>
      <c r="B44" s="72"/>
      <c r="C44" s="85"/>
      <c r="D44" s="72" t="s">
        <v>19</v>
      </c>
      <c r="E44" s="72" t="s">
        <v>137</v>
      </c>
      <c r="F44" s="15">
        <v>5</v>
      </c>
      <c r="G44" s="31" t="s">
        <v>73</v>
      </c>
      <c r="H44" s="25">
        <v>4.3</v>
      </c>
      <c r="I44" s="25">
        <v>1.7</v>
      </c>
      <c r="J44" s="25">
        <v>6.3</v>
      </c>
      <c r="K44" s="25">
        <v>4.3</v>
      </c>
      <c r="L44" s="25">
        <v>4</v>
      </c>
      <c r="M44" s="25">
        <v>4.3</v>
      </c>
      <c r="N44" s="24">
        <v>8.541666666666668E-05</v>
      </c>
      <c r="O44" s="25">
        <f t="shared" si="1"/>
        <v>24.900000000000002</v>
      </c>
      <c r="P44" s="59">
        <f>SUBTOTAL(9,O40:O44)</f>
        <v>127</v>
      </c>
    </row>
    <row r="45" spans="1:16" ht="18.75">
      <c r="A45" s="83">
        <v>4</v>
      </c>
      <c r="B45" s="65" t="s">
        <v>120</v>
      </c>
      <c r="C45" s="66" t="s">
        <v>139</v>
      </c>
      <c r="D45" s="65" t="s">
        <v>19</v>
      </c>
      <c r="E45" s="65" t="s">
        <v>137</v>
      </c>
      <c r="F45" s="29">
        <v>1</v>
      </c>
      <c r="G45" s="67" t="s">
        <v>123</v>
      </c>
      <c r="H45" s="30">
        <v>4.3</v>
      </c>
      <c r="I45" s="30">
        <v>4.3</v>
      </c>
      <c r="J45" s="30">
        <v>6.3</v>
      </c>
      <c r="K45" s="30">
        <v>4.3</v>
      </c>
      <c r="L45" s="30">
        <v>5.3</v>
      </c>
      <c r="M45" s="30">
        <v>4.3</v>
      </c>
      <c r="N45" s="34">
        <v>5.7407407407407406E-05</v>
      </c>
      <c r="O45" s="30">
        <f t="shared" si="1"/>
        <v>28.8</v>
      </c>
      <c r="P45" s="16"/>
    </row>
    <row r="46" spans="1:16" ht="18.75">
      <c r="A46" s="68"/>
      <c r="B46" s="43"/>
      <c r="C46" s="5"/>
      <c r="D46" s="43" t="s">
        <v>19</v>
      </c>
      <c r="E46" s="43" t="s">
        <v>137</v>
      </c>
      <c r="F46" s="6">
        <v>2</v>
      </c>
      <c r="G46" s="18" t="s">
        <v>58</v>
      </c>
      <c r="H46" s="20">
        <v>4.3</v>
      </c>
      <c r="I46" s="20">
        <v>0</v>
      </c>
      <c r="J46" s="20">
        <v>4</v>
      </c>
      <c r="K46" s="20">
        <v>3</v>
      </c>
      <c r="L46" s="20">
        <v>4</v>
      </c>
      <c r="M46" s="20">
        <v>4.3</v>
      </c>
      <c r="N46" s="19">
        <v>4.398148148148148E-05</v>
      </c>
      <c r="O46" s="20">
        <f t="shared" si="1"/>
        <v>19.6</v>
      </c>
      <c r="P46" s="28"/>
    </row>
    <row r="47" spans="1:16" ht="18.75">
      <c r="A47" s="68"/>
      <c r="B47" s="43"/>
      <c r="C47" s="5"/>
      <c r="D47" s="43" t="s">
        <v>19</v>
      </c>
      <c r="E47" s="43" t="s">
        <v>137</v>
      </c>
      <c r="F47" s="6">
        <v>3</v>
      </c>
      <c r="G47" s="18" t="s">
        <v>124</v>
      </c>
      <c r="H47" s="20">
        <v>4.3</v>
      </c>
      <c r="I47" s="20">
        <v>4.3</v>
      </c>
      <c r="J47" s="20">
        <v>6.3</v>
      </c>
      <c r="K47" s="20">
        <v>4.3</v>
      </c>
      <c r="L47" s="20">
        <v>5.3</v>
      </c>
      <c r="M47" s="20">
        <v>4.3</v>
      </c>
      <c r="N47" s="19">
        <v>8.912037037037037E-05</v>
      </c>
      <c r="O47" s="20">
        <f t="shared" si="1"/>
        <v>28.8</v>
      </c>
      <c r="P47" s="28"/>
    </row>
    <row r="48" spans="1:16" ht="18.75">
      <c r="A48" s="68"/>
      <c r="B48" s="43"/>
      <c r="C48" s="5"/>
      <c r="D48" s="43" t="s">
        <v>19</v>
      </c>
      <c r="E48" s="43" t="s">
        <v>137</v>
      </c>
      <c r="F48" s="6">
        <v>4</v>
      </c>
      <c r="G48" s="18" t="s">
        <v>125</v>
      </c>
      <c r="H48" s="20">
        <v>4.3</v>
      </c>
      <c r="I48" s="20">
        <v>1.7</v>
      </c>
      <c r="J48" s="20">
        <v>6.3</v>
      </c>
      <c r="K48" s="20">
        <v>4.3</v>
      </c>
      <c r="L48" s="20">
        <v>5.3</v>
      </c>
      <c r="M48" s="20">
        <v>4.3</v>
      </c>
      <c r="N48" s="19">
        <v>2.9050925925925923E-05</v>
      </c>
      <c r="O48" s="20">
        <f t="shared" si="1"/>
        <v>26.200000000000003</v>
      </c>
      <c r="P48" s="101">
        <v>4</v>
      </c>
    </row>
    <row r="49" spans="1:16" ht="19.5" thickBot="1">
      <c r="A49" s="84"/>
      <c r="B49" s="72"/>
      <c r="C49" s="85"/>
      <c r="D49" s="72" t="s">
        <v>19</v>
      </c>
      <c r="E49" s="72" t="s">
        <v>137</v>
      </c>
      <c r="F49" s="15">
        <v>5</v>
      </c>
      <c r="G49" s="31" t="s">
        <v>126</v>
      </c>
      <c r="H49" s="25">
        <v>4.3</v>
      </c>
      <c r="I49" s="25">
        <v>1.7</v>
      </c>
      <c r="J49" s="25">
        <v>6.3</v>
      </c>
      <c r="K49" s="25">
        <v>0</v>
      </c>
      <c r="L49" s="25">
        <v>4</v>
      </c>
      <c r="M49" s="25">
        <v>4.3</v>
      </c>
      <c r="N49" s="24">
        <v>6.99074074074074E-05</v>
      </c>
      <c r="O49" s="25">
        <f t="shared" si="1"/>
        <v>20.6</v>
      </c>
      <c r="P49" s="59">
        <f>SUM(O45:O49)</f>
        <v>124</v>
      </c>
    </row>
    <row r="50" spans="1:16" ht="18.75">
      <c r="A50" s="83">
        <v>15</v>
      </c>
      <c r="B50" s="65" t="s">
        <v>168</v>
      </c>
      <c r="C50" s="66" t="s">
        <v>324</v>
      </c>
      <c r="D50" s="65" t="s">
        <v>19</v>
      </c>
      <c r="E50" s="65" t="s">
        <v>137</v>
      </c>
      <c r="F50" s="29">
        <v>1</v>
      </c>
      <c r="G50" s="67" t="s">
        <v>174</v>
      </c>
      <c r="H50" s="30">
        <v>4.3</v>
      </c>
      <c r="I50" s="30">
        <v>4.3</v>
      </c>
      <c r="J50" s="30">
        <v>6.3</v>
      </c>
      <c r="K50" s="30">
        <v>4.3</v>
      </c>
      <c r="L50" s="30">
        <v>5.3</v>
      </c>
      <c r="M50" s="30">
        <v>4.3</v>
      </c>
      <c r="N50" s="34">
        <v>5.763888888888889E-05</v>
      </c>
      <c r="O50" s="30">
        <f t="shared" si="1"/>
        <v>28.8</v>
      </c>
      <c r="P50" s="16"/>
    </row>
    <row r="51" spans="1:16" ht="18.75">
      <c r="A51" s="68"/>
      <c r="B51" s="43"/>
      <c r="C51" s="5"/>
      <c r="D51" s="43" t="s">
        <v>19</v>
      </c>
      <c r="E51" s="43" t="s">
        <v>137</v>
      </c>
      <c r="F51" s="6">
        <v>2</v>
      </c>
      <c r="G51" s="18" t="s">
        <v>175</v>
      </c>
      <c r="H51" s="20">
        <v>4.3</v>
      </c>
      <c r="I51" s="20">
        <v>4.3</v>
      </c>
      <c r="J51" s="20">
        <v>6.3</v>
      </c>
      <c r="K51" s="20">
        <v>4.3</v>
      </c>
      <c r="L51" s="20">
        <v>5.3</v>
      </c>
      <c r="M51" s="20">
        <v>4.3</v>
      </c>
      <c r="N51" s="19">
        <v>6.458333333333334E-05</v>
      </c>
      <c r="O51" s="20">
        <f t="shared" si="1"/>
        <v>28.8</v>
      </c>
      <c r="P51" s="28"/>
    </row>
    <row r="52" spans="1:16" ht="18.75">
      <c r="A52" s="68"/>
      <c r="B52" s="43"/>
      <c r="C52" s="5"/>
      <c r="D52" s="43" t="s">
        <v>19</v>
      </c>
      <c r="E52" s="43" t="s">
        <v>137</v>
      </c>
      <c r="F52" s="6">
        <v>3</v>
      </c>
      <c r="G52" s="18" t="s">
        <v>176</v>
      </c>
      <c r="H52" s="20">
        <v>1</v>
      </c>
      <c r="I52" s="20">
        <v>1</v>
      </c>
      <c r="J52" s="20">
        <v>6.3</v>
      </c>
      <c r="K52" s="20">
        <v>4.3</v>
      </c>
      <c r="L52" s="20">
        <v>5.3</v>
      </c>
      <c r="M52" s="20">
        <v>4.3</v>
      </c>
      <c r="N52" s="19">
        <v>7.916666666666666E-05</v>
      </c>
      <c r="O52" s="20">
        <f t="shared" si="1"/>
        <v>22.200000000000003</v>
      </c>
      <c r="P52" s="28"/>
    </row>
    <row r="53" spans="1:16" ht="18.75">
      <c r="A53" s="68"/>
      <c r="B53" s="43"/>
      <c r="C53" s="5"/>
      <c r="D53" s="43" t="s">
        <v>19</v>
      </c>
      <c r="E53" s="43" t="s">
        <v>137</v>
      </c>
      <c r="F53" s="6">
        <v>4</v>
      </c>
      <c r="G53" s="18" t="s">
        <v>177</v>
      </c>
      <c r="H53" s="20">
        <v>4.3</v>
      </c>
      <c r="I53" s="20">
        <v>4.3</v>
      </c>
      <c r="J53" s="20">
        <v>4.3</v>
      </c>
      <c r="K53" s="20">
        <v>4.3</v>
      </c>
      <c r="L53" s="20">
        <v>3.3</v>
      </c>
      <c r="M53" s="20">
        <v>4.3</v>
      </c>
      <c r="N53" s="19">
        <v>5.5324074074074085E-05</v>
      </c>
      <c r="O53" s="20">
        <f t="shared" si="1"/>
        <v>24.8</v>
      </c>
      <c r="P53" s="101">
        <v>5</v>
      </c>
    </row>
    <row r="54" spans="1:16" ht="19.5" thickBot="1">
      <c r="A54" s="84"/>
      <c r="B54" s="72"/>
      <c r="C54" s="85"/>
      <c r="D54" s="72" t="s">
        <v>19</v>
      </c>
      <c r="E54" s="72" t="s">
        <v>137</v>
      </c>
      <c r="F54" s="15">
        <v>5</v>
      </c>
      <c r="G54" s="31"/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4"/>
      <c r="O54" s="25">
        <f t="shared" si="1"/>
        <v>0</v>
      </c>
      <c r="P54" s="59">
        <f>SUM(O50:O54)</f>
        <v>104.60000000000001</v>
      </c>
    </row>
    <row r="55" spans="1:16" ht="18.75">
      <c r="A55" s="83">
        <v>39</v>
      </c>
      <c r="B55" s="65" t="s">
        <v>278</v>
      </c>
      <c r="C55" s="66" t="s">
        <v>33</v>
      </c>
      <c r="D55" s="65" t="s">
        <v>19</v>
      </c>
      <c r="E55" s="65" t="s">
        <v>137</v>
      </c>
      <c r="F55" s="29">
        <v>1</v>
      </c>
      <c r="G55" s="67" t="s">
        <v>279</v>
      </c>
      <c r="H55" s="30">
        <v>1</v>
      </c>
      <c r="I55" s="30">
        <v>4.3</v>
      </c>
      <c r="J55" s="30">
        <v>6.3</v>
      </c>
      <c r="K55" s="30">
        <v>4.3</v>
      </c>
      <c r="L55" s="30">
        <v>4</v>
      </c>
      <c r="M55" s="30">
        <v>4.3</v>
      </c>
      <c r="N55" s="34">
        <v>6.828703703703704E-05</v>
      </c>
      <c r="O55" s="30">
        <f t="shared" si="1"/>
        <v>24.2</v>
      </c>
      <c r="P55" s="16"/>
    </row>
    <row r="56" spans="1:16" ht="18.75">
      <c r="A56" s="68"/>
      <c r="B56" s="43"/>
      <c r="C56" s="5"/>
      <c r="D56" s="43" t="s">
        <v>19</v>
      </c>
      <c r="E56" s="43" t="s">
        <v>137</v>
      </c>
      <c r="F56" s="60">
        <v>2</v>
      </c>
      <c r="G56" s="61" t="s">
        <v>280</v>
      </c>
      <c r="H56" s="56">
        <v>1</v>
      </c>
      <c r="I56" s="56">
        <v>0</v>
      </c>
      <c r="J56" s="56">
        <v>4</v>
      </c>
      <c r="K56" s="56">
        <v>1</v>
      </c>
      <c r="L56" s="56">
        <v>5.3</v>
      </c>
      <c r="M56" s="56">
        <v>0</v>
      </c>
      <c r="N56" s="54"/>
      <c r="O56" s="56">
        <f t="shared" si="1"/>
        <v>11.3</v>
      </c>
      <c r="P56" s="28"/>
    </row>
    <row r="57" spans="1:16" ht="18.75">
      <c r="A57" s="68"/>
      <c r="B57" s="43"/>
      <c r="C57" s="5"/>
      <c r="D57" s="43" t="s">
        <v>19</v>
      </c>
      <c r="E57" s="43" t="s">
        <v>137</v>
      </c>
      <c r="F57" s="6">
        <v>3</v>
      </c>
      <c r="G57" s="18" t="s">
        <v>72</v>
      </c>
      <c r="H57" s="20">
        <v>4.3</v>
      </c>
      <c r="I57" s="20">
        <v>1.7</v>
      </c>
      <c r="J57" s="20">
        <v>3</v>
      </c>
      <c r="K57" s="20">
        <v>4.3</v>
      </c>
      <c r="L57" s="20">
        <v>0</v>
      </c>
      <c r="M57" s="20">
        <v>4.3</v>
      </c>
      <c r="N57" s="19">
        <v>8.495370370370372E-05</v>
      </c>
      <c r="O57" s="20">
        <f t="shared" si="1"/>
        <v>17.6</v>
      </c>
      <c r="P57" s="28"/>
    </row>
    <row r="58" spans="1:16" ht="18.75">
      <c r="A58" s="68"/>
      <c r="B58" s="43"/>
      <c r="C58" s="5"/>
      <c r="D58" s="43" t="s">
        <v>19</v>
      </c>
      <c r="E58" s="43" t="s">
        <v>137</v>
      </c>
      <c r="F58" s="6">
        <v>4</v>
      </c>
      <c r="G58" s="18" t="s">
        <v>281</v>
      </c>
      <c r="H58" s="20">
        <v>1</v>
      </c>
      <c r="I58" s="20">
        <v>1.7</v>
      </c>
      <c r="J58" s="20">
        <v>3</v>
      </c>
      <c r="K58" s="20">
        <v>0</v>
      </c>
      <c r="L58" s="20">
        <v>2.7</v>
      </c>
      <c r="M58" s="20">
        <v>4.3</v>
      </c>
      <c r="N58" s="19">
        <v>4.1898148148148145E-05</v>
      </c>
      <c r="O58" s="20">
        <f t="shared" si="1"/>
        <v>12.7</v>
      </c>
      <c r="P58" s="28"/>
    </row>
    <row r="59" spans="1:16" ht="18.75">
      <c r="A59" s="68"/>
      <c r="B59" s="43"/>
      <c r="C59" s="5"/>
      <c r="D59" s="43" t="s">
        <v>19</v>
      </c>
      <c r="E59" s="43" t="s">
        <v>137</v>
      </c>
      <c r="F59" s="45">
        <v>5</v>
      </c>
      <c r="G59" s="46" t="s">
        <v>282</v>
      </c>
      <c r="H59" s="20">
        <v>4.3</v>
      </c>
      <c r="I59" s="20">
        <v>4.3</v>
      </c>
      <c r="J59" s="20">
        <v>1</v>
      </c>
      <c r="K59" s="20">
        <v>4.3</v>
      </c>
      <c r="L59" s="20">
        <v>5.3</v>
      </c>
      <c r="M59" s="20">
        <v>4.3</v>
      </c>
      <c r="N59" s="19">
        <v>6.724537037037038E-05</v>
      </c>
      <c r="O59" s="20">
        <f t="shared" si="1"/>
        <v>23.5</v>
      </c>
      <c r="P59" s="101">
        <v>6</v>
      </c>
    </row>
    <row r="60" spans="1:16" ht="19.5" thickBot="1">
      <c r="A60" s="84"/>
      <c r="B60" s="72"/>
      <c r="C60" s="85"/>
      <c r="D60" s="72" t="s">
        <v>19</v>
      </c>
      <c r="E60" s="72" t="s">
        <v>137</v>
      </c>
      <c r="F60" s="85">
        <v>6</v>
      </c>
      <c r="G60" s="87" t="s">
        <v>290</v>
      </c>
      <c r="H60" s="25">
        <v>0</v>
      </c>
      <c r="I60" s="25">
        <v>3.3</v>
      </c>
      <c r="J60" s="25">
        <v>6.3</v>
      </c>
      <c r="K60" s="25">
        <v>4.3</v>
      </c>
      <c r="L60" s="25">
        <v>5.3</v>
      </c>
      <c r="M60" s="25">
        <v>4.3</v>
      </c>
      <c r="N60" s="24">
        <v>0.00011331018518518516</v>
      </c>
      <c r="O60" s="25">
        <f t="shared" si="1"/>
        <v>23.5</v>
      </c>
      <c r="P60" s="59">
        <f>SUM(O55:O60)-O56</f>
        <v>101.5</v>
      </c>
    </row>
    <row r="61" spans="1:16" ht="18.75">
      <c r="A61" s="83">
        <v>14</v>
      </c>
      <c r="B61" s="65" t="s">
        <v>168</v>
      </c>
      <c r="C61" s="66" t="s">
        <v>323</v>
      </c>
      <c r="D61" s="65" t="s">
        <v>19</v>
      </c>
      <c r="E61" s="65" t="s">
        <v>137</v>
      </c>
      <c r="F61" s="29">
        <v>1</v>
      </c>
      <c r="G61" s="67" t="s">
        <v>169</v>
      </c>
      <c r="H61" s="30">
        <v>0.7</v>
      </c>
      <c r="I61" s="30">
        <v>2</v>
      </c>
      <c r="J61" s="30">
        <v>0</v>
      </c>
      <c r="K61" s="30">
        <v>2</v>
      </c>
      <c r="L61" s="30">
        <v>2</v>
      </c>
      <c r="M61" s="30">
        <v>4.3</v>
      </c>
      <c r="N61" s="34">
        <v>8.703703703703704E-05</v>
      </c>
      <c r="O61" s="30">
        <f t="shared" si="1"/>
        <v>11</v>
      </c>
      <c r="P61" s="16"/>
    </row>
    <row r="62" spans="1:16" ht="18.75">
      <c r="A62" s="68"/>
      <c r="B62" s="43"/>
      <c r="C62" s="5"/>
      <c r="D62" s="43" t="s">
        <v>19</v>
      </c>
      <c r="E62" s="43" t="s">
        <v>137</v>
      </c>
      <c r="F62" s="6">
        <v>2</v>
      </c>
      <c r="G62" s="18" t="s">
        <v>170</v>
      </c>
      <c r="H62" s="20">
        <v>1</v>
      </c>
      <c r="I62" s="20">
        <v>0</v>
      </c>
      <c r="J62" s="20">
        <v>3.3</v>
      </c>
      <c r="K62" s="20">
        <v>3</v>
      </c>
      <c r="L62" s="20">
        <v>5.3</v>
      </c>
      <c r="M62" s="20">
        <v>4.3</v>
      </c>
      <c r="N62" s="19">
        <v>0.00011898148148148147</v>
      </c>
      <c r="O62" s="20">
        <f t="shared" si="1"/>
        <v>16.9</v>
      </c>
      <c r="P62" s="28"/>
    </row>
    <row r="63" spans="1:16" ht="18.75">
      <c r="A63" s="68"/>
      <c r="B63" s="43"/>
      <c r="C63" s="5"/>
      <c r="D63" s="43" t="s">
        <v>19</v>
      </c>
      <c r="E63" s="43" t="s">
        <v>137</v>
      </c>
      <c r="F63" s="6">
        <v>3</v>
      </c>
      <c r="G63" s="18" t="s">
        <v>171</v>
      </c>
      <c r="H63" s="20">
        <v>1</v>
      </c>
      <c r="I63" s="20">
        <v>0</v>
      </c>
      <c r="J63" s="20">
        <v>3.3</v>
      </c>
      <c r="K63" s="20">
        <v>0</v>
      </c>
      <c r="L63" s="20">
        <v>5.3</v>
      </c>
      <c r="M63" s="20">
        <v>4.3</v>
      </c>
      <c r="N63" s="19">
        <v>9.479166666666665E-05</v>
      </c>
      <c r="O63" s="20">
        <f t="shared" si="1"/>
        <v>13.899999999999999</v>
      </c>
      <c r="P63" s="28"/>
    </row>
    <row r="64" spans="1:16" ht="18.75">
      <c r="A64" s="68"/>
      <c r="B64" s="43"/>
      <c r="C64" s="5"/>
      <c r="D64" s="43" t="s">
        <v>19</v>
      </c>
      <c r="E64" s="43" t="s">
        <v>137</v>
      </c>
      <c r="F64" s="6">
        <v>4</v>
      </c>
      <c r="G64" s="18" t="s">
        <v>172</v>
      </c>
      <c r="H64" s="20">
        <v>4.3</v>
      </c>
      <c r="I64" s="20">
        <v>2</v>
      </c>
      <c r="J64" s="20">
        <v>4</v>
      </c>
      <c r="K64" s="20">
        <v>4.3</v>
      </c>
      <c r="L64" s="20">
        <v>4</v>
      </c>
      <c r="M64" s="20">
        <v>4.3</v>
      </c>
      <c r="N64" s="19">
        <v>4.0625E-05</v>
      </c>
      <c r="O64" s="20">
        <f t="shared" si="1"/>
        <v>22.900000000000002</v>
      </c>
      <c r="P64" s="101">
        <v>7</v>
      </c>
    </row>
    <row r="65" spans="1:16" ht="19.5" thickBot="1">
      <c r="A65" s="84"/>
      <c r="B65" s="72"/>
      <c r="C65" s="85"/>
      <c r="D65" s="72" t="s">
        <v>19</v>
      </c>
      <c r="E65" s="72" t="s">
        <v>137</v>
      </c>
      <c r="F65" s="15">
        <v>5</v>
      </c>
      <c r="G65" s="31" t="s">
        <v>173</v>
      </c>
      <c r="H65" s="25">
        <v>4.3</v>
      </c>
      <c r="I65" s="25">
        <v>2</v>
      </c>
      <c r="J65" s="25">
        <v>6.3</v>
      </c>
      <c r="K65" s="25">
        <v>4.3</v>
      </c>
      <c r="L65" s="25">
        <v>0</v>
      </c>
      <c r="M65" s="25">
        <v>4.3</v>
      </c>
      <c r="N65" s="24">
        <v>4.236111111111112E-05</v>
      </c>
      <c r="O65" s="25">
        <f t="shared" si="1"/>
        <v>21.2</v>
      </c>
      <c r="P65" s="59">
        <f>SUBTOTAL(9,O61:O65)</f>
        <v>85.9</v>
      </c>
    </row>
  </sheetData>
  <sheetProtection/>
  <autoFilter ref="A1:P64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P16384"/>
    </sheetView>
  </sheetViews>
  <sheetFormatPr defaultColWidth="9.140625" defaultRowHeight="15"/>
  <cols>
    <col min="1" max="1" width="5.28125" style="44" customWidth="1"/>
    <col min="2" max="2" width="5.7109375" style="44" customWidth="1"/>
    <col min="3" max="3" width="18.421875" style="1" customWidth="1"/>
    <col min="4" max="4" width="6.57421875" style="44" customWidth="1"/>
    <col min="5" max="5" width="3.28125" style="44" customWidth="1"/>
    <col min="6" max="6" width="2.7109375" style="1" customWidth="1"/>
    <col min="7" max="7" width="41.28125" style="1" customWidth="1"/>
    <col min="8" max="13" width="4.7109375" style="7" customWidth="1"/>
    <col min="14" max="14" width="8.7109375" style="7" customWidth="1"/>
    <col min="15" max="15" width="14.00390625" style="7" customWidth="1"/>
    <col min="16" max="16" width="8.7109375" style="7" customWidth="1"/>
    <col min="17" max="16384" width="9.140625" style="1" customWidth="1"/>
  </cols>
  <sheetData>
    <row r="1" spans="1:16" s="4" customFormat="1" ht="89.25" thickBot="1">
      <c r="A1" s="40" t="s">
        <v>0</v>
      </c>
      <c r="B1" s="41" t="s">
        <v>1</v>
      </c>
      <c r="C1" s="3" t="s">
        <v>6</v>
      </c>
      <c r="D1" s="41" t="s">
        <v>2</v>
      </c>
      <c r="E1" s="41" t="s">
        <v>3</v>
      </c>
      <c r="F1" s="2" t="s">
        <v>4</v>
      </c>
      <c r="G1" s="3" t="s">
        <v>5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53</v>
      </c>
      <c r="N1" s="10" t="s">
        <v>53</v>
      </c>
      <c r="O1" s="10" t="s">
        <v>12</v>
      </c>
      <c r="P1" s="11" t="s">
        <v>13</v>
      </c>
    </row>
    <row r="2" spans="1:16" ht="18.75">
      <c r="A2" s="83">
        <v>34</v>
      </c>
      <c r="B2" s="65" t="s">
        <v>257</v>
      </c>
      <c r="C2" s="66" t="s">
        <v>25</v>
      </c>
      <c r="D2" s="65" t="s">
        <v>16</v>
      </c>
      <c r="E2" s="65" t="s">
        <v>138</v>
      </c>
      <c r="F2" s="29">
        <v>1</v>
      </c>
      <c r="G2" s="67" t="s">
        <v>90</v>
      </c>
      <c r="H2" s="30">
        <v>0</v>
      </c>
      <c r="I2" s="30">
        <v>3</v>
      </c>
      <c r="J2" s="30">
        <v>9.3</v>
      </c>
      <c r="K2" s="30">
        <v>0</v>
      </c>
      <c r="L2" s="30">
        <v>6</v>
      </c>
      <c r="M2" s="30">
        <v>8.3</v>
      </c>
      <c r="N2" s="34">
        <v>0.00018819444444444447</v>
      </c>
      <c r="O2" s="30">
        <f aca="true" t="shared" si="0" ref="O2:O41">SUM(H2:M2)</f>
        <v>26.6</v>
      </c>
      <c r="P2" s="16"/>
    </row>
    <row r="3" spans="1:16" ht="18.75">
      <c r="A3" s="68"/>
      <c r="B3" s="43"/>
      <c r="C3" s="5"/>
      <c r="D3" s="43" t="s">
        <v>16</v>
      </c>
      <c r="E3" s="43" t="s">
        <v>138</v>
      </c>
      <c r="F3" s="6">
        <v>2</v>
      </c>
      <c r="G3" s="18" t="s">
        <v>94</v>
      </c>
      <c r="H3" s="20">
        <v>1</v>
      </c>
      <c r="I3" s="20">
        <v>2</v>
      </c>
      <c r="J3" s="20">
        <v>9.3</v>
      </c>
      <c r="K3" s="20">
        <v>8</v>
      </c>
      <c r="L3" s="20">
        <v>8.3</v>
      </c>
      <c r="M3" s="20">
        <v>0</v>
      </c>
      <c r="N3" s="19"/>
      <c r="O3" s="20">
        <f t="shared" si="0"/>
        <v>28.6</v>
      </c>
      <c r="P3" s="28"/>
    </row>
    <row r="4" spans="1:16" ht="18.75">
      <c r="A4" s="68"/>
      <c r="B4" s="43"/>
      <c r="C4" s="5"/>
      <c r="D4" s="43" t="s">
        <v>16</v>
      </c>
      <c r="E4" s="43" t="s">
        <v>138</v>
      </c>
      <c r="F4" s="6">
        <v>3</v>
      </c>
      <c r="G4" s="18" t="s">
        <v>28</v>
      </c>
      <c r="H4" s="20">
        <v>7</v>
      </c>
      <c r="I4" s="20">
        <v>1</v>
      </c>
      <c r="J4" s="20">
        <v>10.3</v>
      </c>
      <c r="K4" s="20">
        <v>3.7</v>
      </c>
      <c r="L4" s="20">
        <v>8.3</v>
      </c>
      <c r="M4" s="20">
        <v>8.3</v>
      </c>
      <c r="N4" s="19">
        <v>0.0001940972222222222</v>
      </c>
      <c r="O4" s="20">
        <f t="shared" si="0"/>
        <v>38.6</v>
      </c>
      <c r="P4" s="28"/>
    </row>
    <row r="5" spans="1:16" ht="18.75">
      <c r="A5" s="68"/>
      <c r="B5" s="43"/>
      <c r="C5" s="5"/>
      <c r="D5" s="43" t="s">
        <v>16</v>
      </c>
      <c r="E5" s="43" t="s">
        <v>138</v>
      </c>
      <c r="F5" s="6">
        <v>4</v>
      </c>
      <c r="G5" s="18" t="s">
        <v>32</v>
      </c>
      <c r="H5" s="20">
        <v>6</v>
      </c>
      <c r="I5" s="20">
        <v>10.3</v>
      </c>
      <c r="J5" s="20">
        <v>10.3</v>
      </c>
      <c r="K5" s="20">
        <v>4</v>
      </c>
      <c r="L5" s="20">
        <v>6.3</v>
      </c>
      <c r="M5" s="20">
        <v>8.3</v>
      </c>
      <c r="N5" s="19">
        <v>0.00016782407407407406</v>
      </c>
      <c r="O5" s="20">
        <f t="shared" si="0"/>
        <v>45.2</v>
      </c>
      <c r="P5" s="102">
        <v>1</v>
      </c>
    </row>
    <row r="6" spans="1:16" ht="19.5" thickBot="1">
      <c r="A6" s="84"/>
      <c r="B6" s="72"/>
      <c r="C6" s="85"/>
      <c r="D6" s="72" t="s">
        <v>16</v>
      </c>
      <c r="E6" s="72" t="s">
        <v>138</v>
      </c>
      <c r="F6" s="15">
        <v>5</v>
      </c>
      <c r="G6" s="31" t="s">
        <v>89</v>
      </c>
      <c r="H6" s="25">
        <v>7</v>
      </c>
      <c r="I6" s="25">
        <v>10.3</v>
      </c>
      <c r="J6" s="25">
        <v>0</v>
      </c>
      <c r="K6" s="25">
        <v>7.3</v>
      </c>
      <c r="L6" s="25">
        <v>8.3</v>
      </c>
      <c r="M6" s="25">
        <v>8.3</v>
      </c>
      <c r="N6" s="24">
        <v>0.00013541666666666666</v>
      </c>
      <c r="O6" s="25">
        <f t="shared" si="0"/>
        <v>41.2</v>
      </c>
      <c r="P6" s="59">
        <f>SUM(O2:O6)</f>
        <v>180.2</v>
      </c>
    </row>
    <row r="7" spans="1:16" ht="18.75">
      <c r="A7" s="83">
        <v>17</v>
      </c>
      <c r="B7" s="65" t="s">
        <v>183</v>
      </c>
      <c r="C7" s="66" t="s">
        <v>189</v>
      </c>
      <c r="D7" s="65" t="s">
        <v>16</v>
      </c>
      <c r="E7" s="65" t="s">
        <v>138</v>
      </c>
      <c r="F7" s="29">
        <v>1</v>
      </c>
      <c r="G7" s="67" t="s">
        <v>184</v>
      </c>
      <c r="H7" s="30">
        <v>6</v>
      </c>
      <c r="I7" s="30">
        <v>4</v>
      </c>
      <c r="J7" s="30">
        <v>3.3</v>
      </c>
      <c r="K7" s="30">
        <v>0</v>
      </c>
      <c r="L7" s="30">
        <v>7</v>
      </c>
      <c r="M7" s="30">
        <v>5</v>
      </c>
      <c r="N7" s="34"/>
      <c r="O7" s="30">
        <f t="shared" si="0"/>
        <v>25.3</v>
      </c>
      <c r="P7" s="16"/>
    </row>
    <row r="8" spans="1:16" ht="18.75">
      <c r="A8" s="68"/>
      <c r="B8" s="43"/>
      <c r="C8" s="5" t="s">
        <v>190</v>
      </c>
      <c r="D8" s="43" t="s">
        <v>16</v>
      </c>
      <c r="E8" s="43" t="s">
        <v>138</v>
      </c>
      <c r="F8" s="6">
        <v>2</v>
      </c>
      <c r="G8" s="18" t="s">
        <v>185</v>
      </c>
      <c r="H8" s="20">
        <v>8.3</v>
      </c>
      <c r="I8" s="20">
        <v>4</v>
      </c>
      <c r="J8" s="20">
        <v>8.3</v>
      </c>
      <c r="K8" s="20">
        <v>7</v>
      </c>
      <c r="L8" s="20">
        <v>8.3</v>
      </c>
      <c r="M8" s="20">
        <v>8.3</v>
      </c>
      <c r="N8" s="19">
        <v>0.00019583333333333334</v>
      </c>
      <c r="O8" s="20">
        <f t="shared" si="0"/>
        <v>44.2</v>
      </c>
      <c r="P8" s="28"/>
    </row>
    <row r="9" spans="1:16" ht="18.75">
      <c r="A9" s="68"/>
      <c r="B9" s="43"/>
      <c r="C9" s="5"/>
      <c r="D9" s="43" t="s">
        <v>16</v>
      </c>
      <c r="E9" s="43" t="s">
        <v>138</v>
      </c>
      <c r="F9" s="6">
        <v>3</v>
      </c>
      <c r="G9" s="18" t="s">
        <v>186</v>
      </c>
      <c r="H9" s="20">
        <v>5</v>
      </c>
      <c r="I9" s="20">
        <v>2</v>
      </c>
      <c r="J9" s="20">
        <v>10.3</v>
      </c>
      <c r="K9" s="20">
        <v>7</v>
      </c>
      <c r="L9" s="20">
        <v>6</v>
      </c>
      <c r="M9" s="20">
        <v>8.3</v>
      </c>
      <c r="N9" s="19">
        <v>0.0003515046296296296</v>
      </c>
      <c r="O9" s="20">
        <f t="shared" si="0"/>
        <v>38.6</v>
      </c>
      <c r="P9" s="28"/>
    </row>
    <row r="10" spans="1:16" ht="18.75">
      <c r="A10" s="68"/>
      <c r="B10" s="43"/>
      <c r="C10" s="5"/>
      <c r="D10" s="43" t="s">
        <v>16</v>
      </c>
      <c r="E10" s="43" t="s">
        <v>138</v>
      </c>
      <c r="F10" s="6">
        <v>4</v>
      </c>
      <c r="G10" s="18" t="s">
        <v>188</v>
      </c>
      <c r="H10" s="20">
        <v>1.7</v>
      </c>
      <c r="I10" s="20">
        <v>1</v>
      </c>
      <c r="J10" s="20">
        <v>3</v>
      </c>
      <c r="K10" s="20">
        <v>5</v>
      </c>
      <c r="L10" s="20">
        <v>5</v>
      </c>
      <c r="M10" s="20">
        <v>8.3</v>
      </c>
      <c r="N10" s="19">
        <v>0.0002731481481481482</v>
      </c>
      <c r="O10" s="20">
        <f t="shared" si="0"/>
        <v>24</v>
      </c>
      <c r="P10" s="102">
        <v>2</v>
      </c>
    </row>
    <row r="11" spans="1:16" ht="19.5" thickBot="1">
      <c r="A11" s="84"/>
      <c r="B11" s="72"/>
      <c r="C11" s="85"/>
      <c r="D11" s="72" t="s">
        <v>16</v>
      </c>
      <c r="E11" s="72" t="s">
        <v>138</v>
      </c>
      <c r="F11" s="15">
        <v>5</v>
      </c>
      <c r="G11" s="31" t="s">
        <v>187</v>
      </c>
      <c r="H11" s="25">
        <v>5.3</v>
      </c>
      <c r="I11" s="25">
        <v>2</v>
      </c>
      <c r="J11" s="25">
        <v>8.3</v>
      </c>
      <c r="K11" s="25">
        <v>3</v>
      </c>
      <c r="L11" s="25">
        <v>8.3</v>
      </c>
      <c r="M11" s="25">
        <v>8.3</v>
      </c>
      <c r="N11" s="24">
        <v>0.000390162037037037</v>
      </c>
      <c r="O11" s="25">
        <f t="shared" si="0"/>
        <v>35.2</v>
      </c>
      <c r="P11" s="59">
        <f>SUM(O7:O11)</f>
        <v>167.3</v>
      </c>
    </row>
    <row r="12" spans="1:16" ht="18.75">
      <c r="A12" s="83">
        <v>37</v>
      </c>
      <c r="B12" s="65" t="s">
        <v>257</v>
      </c>
      <c r="C12" s="66" t="s">
        <v>25</v>
      </c>
      <c r="D12" s="65" t="s">
        <v>16</v>
      </c>
      <c r="E12" s="65" t="s">
        <v>138</v>
      </c>
      <c r="F12" s="29">
        <v>1</v>
      </c>
      <c r="G12" s="67" t="s">
        <v>268</v>
      </c>
      <c r="H12" s="30">
        <v>4</v>
      </c>
      <c r="I12" s="30">
        <v>4</v>
      </c>
      <c r="J12" s="30">
        <v>8.3</v>
      </c>
      <c r="K12" s="30">
        <v>0</v>
      </c>
      <c r="L12" s="30">
        <v>8.3</v>
      </c>
      <c r="M12" s="30">
        <v>8.3</v>
      </c>
      <c r="N12" s="34">
        <v>0.0003800925925925926</v>
      </c>
      <c r="O12" s="30">
        <f t="shared" si="0"/>
        <v>32.900000000000006</v>
      </c>
      <c r="P12" s="16"/>
    </row>
    <row r="13" spans="1:16" ht="18.75">
      <c r="A13" s="68"/>
      <c r="B13" s="43"/>
      <c r="C13" s="5"/>
      <c r="D13" s="43" t="s">
        <v>16</v>
      </c>
      <c r="E13" s="43" t="s">
        <v>138</v>
      </c>
      <c r="F13" s="6">
        <v>2</v>
      </c>
      <c r="G13" s="18" t="s">
        <v>269</v>
      </c>
      <c r="H13" s="20">
        <v>6</v>
      </c>
      <c r="I13" s="20">
        <v>2</v>
      </c>
      <c r="J13" s="20">
        <v>10.3</v>
      </c>
      <c r="K13" s="20">
        <v>2.7</v>
      </c>
      <c r="L13" s="20">
        <v>8.3</v>
      </c>
      <c r="M13" s="20">
        <v>6.7</v>
      </c>
      <c r="N13" s="19"/>
      <c r="O13" s="20">
        <f t="shared" si="0"/>
        <v>36</v>
      </c>
      <c r="P13" s="28"/>
    </row>
    <row r="14" spans="1:16" ht="18.75">
      <c r="A14" s="68"/>
      <c r="B14" s="43"/>
      <c r="C14" s="5"/>
      <c r="D14" s="43" t="s">
        <v>16</v>
      </c>
      <c r="E14" s="43" t="s">
        <v>138</v>
      </c>
      <c r="F14" s="6">
        <v>3</v>
      </c>
      <c r="G14" s="18" t="s">
        <v>270</v>
      </c>
      <c r="H14" s="20">
        <v>3</v>
      </c>
      <c r="I14" s="20">
        <v>0</v>
      </c>
      <c r="J14" s="20">
        <v>3.3</v>
      </c>
      <c r="K14" s="20">
        <v>1</v>
      </c>
      <c r="L14" s="20">
        <v>8.3</v>
      </c>
      <c r="M14" s="20">
        <v>8.3</v>
      </c>
      <c r="N14" s="19">
        <v>0.0007928240740740739</v>
      </c>
      <c r="O14" s="20">
        <f t="shared" si="0"/>
        <v>23.900000000000002</v>
      </c>
      <c r="P14" s="28"/>
    </row>
    <row r="15" spans="1:16" ht="18.75">
      <c r="A15" s="68"/>
      <c r="B15" s="43"/>
      <c r="C15" s="5"/>
      <c r="D15" s="43" t="s">
        <v>16</v>
      </c>
      <c r="E15" s="43" t="s">
        <v>138</v>
      </c>
      <c r="F15" s="6">
        <v>4</v>
      </c>
      <c r="G15" s="18" t="s">
        <v>271</v>
      </c>
      <c r="H15" s="20">
        <v>4</v>
      </c>
      <c r="I15" s="20">
        <v>10.3</v>
      </c>
      <c r="J15" s="20">
        <v>10.3</v>
      </c>
      <c r="K15" s="20">
        <v>3.7</v>
      </c>
      <c r="L15" s="20">
        <v>8.3</v>
      </c>
      <c r="M15" s="20">
        <v>8.3</v>
      </c>
      <c r="N15" s="19">
        <v>0.0002179398148148148</v>
      </c>
      <c r="O15" s="20">
        <f t="shared" si="0"/>
        <v>44.900000000000006</v>
      </c>
      <c r="P15" s="102">
        <v>3</v>
      </c>
    </row>
    <row r="16" spans="1:16" ht="19.5" thickBot="1">
      <c r="A16" s="84"/>
      <c r="B16" s="72"/>
      <c r="C16" s="85"/>
      <c r="D16" s="72" t="s">
        <v>16</v>
      </c>
      <c r="E16" s="72" t="s">
        <v>138</v>
      </c>
      <c r="F16" s="15">
        <v>5</v>
      </c>
      <c r="G16" s="71" t="s">
        <v>267</v>
      </c>
      <c r="H16" s="25">
        <v>3</v>
      </c>
      <c r="I16" s="25">
        <v>2.3</v>
      </c>
      <c r="J16" s="25">
        <v>0</v>
      </c>
      <c r="K16" s="25">
        <v>3</v>
      </c>
      <c r="L16" s="25">
        <v>8.3</v>
      </c>
      <c r="M16" s="25">
        <v>8.3</v>
      </c>
      <c r="N16" s="24">
        <v>0.0004961805555555555</v>
      </c>
      <c r="O16" s="25">
        <f t="shared" si="0"/>
        <v>24.900000000000002</v>
      </c>
      <c r="P16" s="59">
        <f>SUM(O12:O16)</f>
        <v>162.60000000000002</v>
      </c>
    </row>
    <row r="17" spans="1:16" ht="18.75">
      <c r="A17" s="83">
        <v>35</v>
      </c>
      <c r="B17" s="65" t="s">
        <v>277</v>
      </c>
      <c r="C17" s="66" t="s">
        <v>14</v>
      </c>
      <c r="D17" s="65" t="s">
        <v>16</v>
      </c>
      <c r="E17" s="65" t="s">
        <v>137</v>
      </c>
      <c r="F17" s="29">
        <v>1</v>
      </c>
      <c r="G17" s="67" t="s">
        <v>21</v>
      </c>
      <c r="H17" s="30">
        <v>8.3</v>
      </c>
      <c r="I17" s="30">
        <v>10.3</v>
      </c>
      <c r="J17" s="30">
        <v>10.3</v>
      </c>
      <c r="K17" s="30">
        <v>8.3</v>
      </c>
      <c r="L17" s="30">
        <v>6</v>
      </c>
      <c r="M17" s="30">
        <v>8.3</v>
      </c>
      <c r="N17" s="34">
        <v>8.483796296296298E-05</v>
      </c>
      <c r="O17" s="30">
        <f t="shared" si="0"/>
        <v>51.5</v>
      </c>
      <c r="P17" s="16"/>
    </row>
    <row r="18" spans="1:16" ht="18.75">
      <c r="A18" s="68"/>
      <c r="B18" s="43"/>
      <c r="C18" s="5"/>
      <c r="D18" s="43" t="s">
        <v>16</v>
      </c>
      <c r="E18" s="43" t="s">
        <v>137</v>
      </c>
      <c r="F18" s="6">
        <v>2</v>
      </c>
      <c r="G18" s="18" t="s">
        <v>20</v>
      </c>
      <c r="H18" s="20">
        <v>0</v>
      </c>
      <c r="I18" s="20">
        <v>10.3</v>
      </c>
      <c r="J18" s="20">
        <v>10.3</v>
      </c>
      <c r="K18" s="20">
        <v>3</v>
      </c>
      <c r="L18" s="20">
        <v>8.3</v>
      </c>
      <c r="M18" s="20">
        <v>8.3</v>
      </c>
      <c r="N18" s="19">
        <v>0.00019548611111111112</v>
      </c>
      <c r="O18" s="20">
        <f t="shared" si="0"/>
        <v>40.2</v>
      </c>
      <c r="P18" s="28"/>
    </row>
    <row r="19" spans="1:16" ht="18.75">
      <c r="A19" s="68"/>
      <c r="B19" s="43"/>
      <c r="C19" s="5"/>
      <c r="D19" s="43" t="s">
        <v>16</v>
      </c>
      <c r="E19" s="43" t="s">
        <v>137</v>
      </c>
      <c r="F19" s="6">
        <v>3</v>
      </c>
      <c r="G19" s="18" t="s">
        <v>69</v>
      </c>
      <c r="H19" s="20">
        <v>8.3</v>
      </c>
      <c r="I19" s="20">
        <v>1</v>
      </c>
      <c r="J19" s="20">
        <v>9.3</v>
      </c>
      <c r="K19" s="20">
        <v>5.3</v>
      </c>
      <c r="L19" s="20">
        <v>8.3</v>
      </c>
      <c r="M19" s="20">
        <v>4.3</v>
      </c>
      <c r="N19" s="19"/>
      <c r="O19" s="20">
        <f t="shared" si="0"/>
        <v>36.5</v>
      </c>
      <c r="P19" s="28"/>
    </row>
    <row r="20" spans="1:16" ht="18.75">
      <c r="A20" s="68"/>
      <c r="B20" s="43"/>
      <c r="C20" s="5"/>
      <c r="D20" s="43" t="s">
        <v>16</v>
      </c>
      <c r="E20" s="43" t="s">
        <v>137</v>
      </c>
      <c r="F20" s="6">
        <v>4</v>
      </c>
      <c r="G20" s="18" t="s">
        <v>67</v>
      </c>
      <c r="H20" s="20">
        <v>7</v>
      </c>
      <c r="I20" s="20">
        <v>10.3</v>
      </c>
      <c r="J20" s="20">
        <v>9.3</v>
      </c>
      <c r="K20" s="20">
        <v>2</v>
      </c>
      <c r="L20" s="20">
        <v>6.3</v>
      </c>
      <c r="M20" s="20">
        <v>8.3</v>
      </c>
      <c r="N20" s="19">
        <v>0.0002019675925925926</v>
      </c>
      <c r="O20" s="20">
        <f t="shared" si="0"/>
        <v>43.2</v>
      </c>
      <c r="P20" s="102">
        <v>1</v>
      </c>
    </row>
    <row r="21" spans="1:16" ht="19.5" thickBot="1">
      <c r="A21" s="84"/>
      <c r="B21" s="72"/>
      <c r="C21" s="85"/>
      <c r="D21" s="72" t="s">
        <v>16</v>
      </c>
      <c r="E21" s="72" t="s">
        <v>137</v>
      </c>
      <c r="F21" s="15">
        <v>5</v>
      </c>
      <c r="G21" s="31" t="s">
        <v>68</v>
      </c>
      <c r="H21" s="25">
        <v>5</v>
      </c>
      <c r="I21" s="25">
        <v>10.3</v>
      </c>
      <c r="J21" s="25">
        <v>6.3</v>
      </c>
      <c r="K21" s="25">
        <v>3</v>
      </c>
      <c r="L21" s="25">
        <v>8.3</v>
      </c>
      <c r="M21" s="25">
        <v>8.3</v>
      </c>
      <c r="N21" s="24">
        <v>0.00026805555555555556</v>
      </c>
      <c r="O21" s="25">
        <f t="shared" si="0"/>
        <v>41.2</v>
      </c>
      <c r="P21" s="59">
        <f>SUM(O17:O21)</f>
        <v>212.59999999999997</v>
      </c>
    </row>
    <row r="22" spans="1:16" ht="18.75">
      <c r="A22" s="83">
        <v>11</v>
      </c>
      <c r="B22" s="65" t="s">
        <v>143</v>
      </c>
      <c r="C22" s="66" t="s">
        <v>38</v>
      </c>
      <c r="D22" s="65" t="s">
        <v>16</v>
      </c>
      <c r="E22" s="65" t="s">
        <v>137</v>
      </c>
      <c r="F22" s="29">
        <v>1</v>
      </c>
      <c r="G22" s="67" t="s">
        <v>144</v>
      </c>
      <c r="H22" s="30">
        <v>5</v>
      </c>
      <c r="I22" s="30">
        <v>2.7</v>
      </c>
      <c r="J22" s="30">
        <v>0</v>
      </c>
      <c r="K22" s="30">
        <v>2</v>
      </c>
      <c r="L22" s="30">
        <v>3</v>
      </c>
      <c r="M22" s="30">
        <v>8.3</v>
      </c>
      <c r="N22" s="34">
        <v>0.00024710648148148145</v>
      </c>
      <c r="O22" s="30">
        <f t="shared" si="0"/>
        <v>21</v>
      </c>
      <c r="P22" s="16"/>
    </row>
    <row r="23" spans="1:16" ht="18.75">
      <c r="A23" s="68"/>
      <c r="B23" s="43"/>
      <c r="C23" s="5"/>
      <c r="D23" s="43" t="s">
        <v>16</v>
      </c>
      <c r="E23" s="43" t="s">
        <v>137</v>
      </c>
      <c r="F23" s="6">
        <v>2</v>
      </c>
      <c r="G23" s="18" t="s">
        <v>153</v>
      </c>
      <c r="H23" s="20">
        <v>8.3</v>
      </c>
      <c r="I23" s="20">
        <v>0</v>
      </c>
      <c r="J23" s="20">
        <v>8.7</v>
      </c>
      <c r="K23" s="20">
        <v>0</v>
      </c>
      <c r="L23" s="20">
        <v>8.3</v>
      </c>
      <c r="M23" s="20">
        <v>8.3</v>
      </c>
      <c r="N23" s="19">
        <v>0.000278125</v>
      </c>
      <c r="O23" s="20">
        <f t="shared" si="0"/>
        <v>33.6</v>
      </c>
      <c r="P23" s="28"/>
    </row>
    <row r="24" spans="1:16" ht="18.75">
      <c r="A24" s="68"/>
      <c r="B24" s="43"/>
      <c r="C24" s="5"/>
      <c r="D24" s="43" t="s">
        <v>16</v>
      </c>
      <c r="E24" s="43" t="s">
        <v>137</v>
      </c>
      <c r="F24" s="6">
        <v>3</v>
      </c>
      <c r="G24" s="18" t="s">
        <v>145</v>
      </c>
      <c r="H24" s="20">
        <v>4</v>
      </c>
      <c r="I24" s="20">
        <v>4</v>
      </c>
      <c r="J24" s="20">
        <v>10.3</v>
      </c>
      <c r="K24" s="20">
        <v>4</v>
      </c>
      <c r="L24" s="20">
        <v>0</v>
      </c>
      <c r="M24" s="20">
        <v>8.3</v>
      </c>
      <c r="N24" s="19">
        <v>0.00028738425925925926</v>
      </c>
      <c r="O24" s="20">
        <f t="shared" si="0"/>
        <v>30.6</v>
      </c>
      <c r="P24" s="28"/>
    </row>
    <row r="25" spans="1:16" ht="18.75">
      <c r="A25" s="68"/>
      <c r="B25" s="43"/>
      <c r="C25" s="5"/>
      <c r="D25" s="43" t="s">
        <v>16</v>
      </c>
      <c r="E25" s="43" t="s">
        <v>137</v>
      </c>
      <c r="F25" s="6">
        <v>4</v>
      </c>
      <c r="G25" s="18" t="s">
        <v>146</v>
      </c>
      <c r="H25" s="20">
        <v>0</v>
      </c>
      <c r="I25" s="20">
        <v>10.3</v>
      </c>
      <c r="J25" s="20">
        <v>8</v>
      </c>
      <c r="K25" s="20">
        <v>7</v>
      </c>
      <c r="L25" s="20">
        <v>6</v>
      </c>
      <c r="M25" s="20">
        <v>8.3</v>
      </c>
      <c r="N25" s="19">
        <v>0.00026122685185185184</v>
      </c>
      <c r="O25" s="20">
        <f t="shared" si="0"/>
        <v>39.6</v>
      </c>
      <c r="P25" s="102">
        <v>2</v>
      </c>
    </row>
    <row r="26" spans="1:16" ht="19.5" thickBot="1">
      <c r="A26" s="84"/>
      <c r="B26" s="72"/>
      <c r="C26" s="85"/>
      <c r="D26" s="72" t="s">
        <v>16</v>
      </c>
      <c r="E26" s="72" t="s">
        <v>137</v>
      </c>
      <c r="F26" s="15">
        <v>5</v>
      </c>
      <c r="G26" s="31" t="s">
        <v>147</v>
      </c>
      <c r="H26" s="25">
        <v>4</v>
      </c>
      <c r="I26" s="25">
        <v>6</v>
      </c>
      <c r="J26" s="25">
        <v>9.7</v>
      </c>
      <c r="K26" s="25">
        <v>0</v>
      </c>
      <c r="L26" s="25">
        <v>8.3</v>
      </c>
      <c r="M26" s="25">
        <v>8.3</v>
      </c>
      <c r="N26" s="24">
        <v>0.0001046296296296296</v>
      </c>
      <c r="O26" s="25">
        <f t="shared" si="0"/>
        <v>36.3</v>
      </c>
      <c r="P26" s="59">
        <f>SUM(O22:O26)</f>
        <v>161.10000000000002</v>
      </c>
    </row>
    <row r="27" spans="1:16" ht="18.75">
      <c r="A27" s="83">
        <v>5</v>
      </c>
      <c r="B27" s="65" t="s">
        <v>120</v>
      </c>
      <c r="C27" s="66" t="s">
        <v>57</v>
      </c>
      <c r="D27" s="65" t="s">
        <v>16</v>
      </c>
      <c r="E27" s="65" t="s">
        <v>137</v>
      </c>
      <c r="F27" s="29">
        <v>1</v>
      </c>
      <c r="G27" s="67" t="s">
        <v>127</v>
      </c>
      <c r="H27" s="30">
        <v>5</v>
      </c>
      <c r="I27" s="30">
        <v>1.7</v>
      </c>
      <c r="J27" s="30">
        <v>5.7</v>
      </c>
      <c r="K27" s="30">
        <v>2</v>
      </c>
      <c r="L27" s="30">
        <v>3</v>
      </c>
      <c r="M27" s="30">
        <v>8.3</v>
      </c>
      <c r="N27" s="34">
        <v>0.000542824074074074</v>
      </c>
      <c r="O27" s="30">
        <f t="shared" si="0"/>
        <v>25.7</v>
      </c>
      <c r="P27" s="16"/>
    </row>
    <row r="28" spans="1:16" ht="18.75">
      <c r="A28" s="68"/>
      <c r="B28" s="43"/>
      <c r="C28" s="5"/>
      <c r="D28" s="43" t="s">
        <v>16</v>
      </c>
      <c r="E28" s="43" t="s">
        <v>137</v>
      </c>
      <c r="F28" s="6">
        <v>2</v>
      </c>
      <c r="G28" s="18" t="s">
        <v>128</v>
      </c>
      <c r="H28" s="20">
        <v>6</v>
      </c>
      <c r="I28" s="20">
        <v>5</v>
      </c>
      <c r="J28" s="20">
        <v>0</v>
      </c>
      <c r="K28" s="20">
        <v>3</v>
      </c>
      <c r="L28" s="20">
        <v>0</v>
      </c>
      <c r="M28" s="20">
        <v>8.3</v>
      </c>
      <c r="N28" s="19">
        <v>0.00030509259259259254</v>
      </c>
      <c r="O28" s="20">
        <f t="shared" si="0"/>
        <v>22.3</v>
      </c>
      <c r="P28" s="28"/>
    </row>
    <row r="29" spans="1:16" ht="18.75">
      <c r="A29" s="68"/>
      <c r="B29" s="43"/>
      <c r="C29" s="5"/>
      <c r="D29" s="43" t="s">
        <v>16</v>
      </c>
      <c r="E29" s="43" t="s">
        <v>137</v>
      </c>
      <c r="F29" s="6">
        <v>3</v>
      </c>
      <c r="G29" s="18" t="s">
        <v>63</v>
      </c>
      <c r="H29" s="20">
        <v>1</v>
      </c>
      <c r="I29" s="20">
        <v>2</v>
      </c>
      <c r="J29" s="20">
        <v>10.3</v>
      </c>
      <c r="K29" s="20">
        <v>3</v>
      </c>
      <c r="L29" s="20">
        <v>8.3</v>
      </c>
      <c r="M29" s="20">
        <v>8.3</v>
      </c>
      <c r="N29" s="19">
        <v>0.0002719907407407407</v>
      </c>
      <c r="O29" s="20">
        <f t="shared" si="0"/>
        <v>32.900000000000006</v>
      </c>
      <c r="P29" s="28"/>
    </row>
    <row r="30" spans="1:16" ht="18.75">
      <c r="A30" s="68"/>
      <c r="B30" s="43"/>
      <c r="C30" s="5"/>
      <c r="D30" s="43" t="s">
        <v>16</v>
      </c>
      <c r="E30" s="43" t="s">
        <v>137</v>
      </c>
      <c r="F30" s="6">
        <v>4</v>
      </c>
      <c r="G30" s="18" t="s">
        <v>62</v>
      </c>
      <c r="H30" s="20">
        <v>0</v>
      </c>
      <c r="I30" s="20">
        <v>2.7</v>
      </c>
      <c r="J30" s="20">
        <v>8.3</v>
      </c>
      <c r="K30" s="20">
        <v>4</v>
      </c>
      <c r="L30" s="20">
        <v>3</v>
      </c>
      <c r="M30" s="20">
        <v>8.3</v>
      </c>
      <c r="N30" s="19">
        <v>0.0005767361111111111</v>
      </c>
      <c r="O30" s="20">
        <f t="shared" si="0"/>
        <v>26.3</v>
      </c>
      <c r="P30" s="102">
        <v>3</v>
      </c>
    </row>
    <row r="31" spans="1:16" ht="19.5" thickBot="1">
      <c r="A31" s="84"/>
      <c r="B31" s="72"/>
      <c r="C31" s="85"/>
      <c r="D31" s="72" t="s">
        <v>16</v>
      </c>
      <c r="E31" s="72" t="s">
        <v>137</v>
      </c>
      <c r="F31" s="15">
        <v>5</v>
      </c>
      <c r="G31" s="31" t="s">
        <v>129</v>
      </c>
      <c r="H31" s="25">
        <v>6</v>
      </c>
      <c r="I31" s="25">
        <v>1</v>
      </c>
      <c r="J31" s="25">
        <v>0</v>
      </c>
      <c r="K31" s="25">
        <v>0</v>
      </c>
      <c r="L31" s="25">
        <v>6</v>
      </c>
      <c r="M31" s="25">
        <v>8.3</v>
      </c>
      <c r="N31" s="24">
        <v>0.00016539351851851852</v>
      </c>
      <c r="O31" s="25">
        <f t="shared" si="0"/>
        <v>21.3</v>
      </c>
      <c r="P31" s="59">
        <f>SUM(O27:O31)</f>
        <v>128.5</v>
      </c>
    </row>
    <row r="32" spans="1:16" ht="18.75">
      <c r="A32" s="83">
        <v>19</v>
      </c>
      <c r="B32" s="65" t="s">
        <v>197</v>
      </c>
      <c r="C32" s="66" t="s">
        <v>207</v>
      </c>
      <c r="D32" s="65" t="s">
        <v>16</v>
      </c>
      <c r="E32" s="65" t="s">
        <v>137</v>
      </c>
      <c r="F32" s="29">
        <v>1</v>
      </c>
      <c r="G32" s="67" t="s">
        <v>198</v>
      </c>
      <c r="H32" s="30">
        <v>5</v>
      </c>
      <c r="I32" s="30">
        <v>7</v>
      </c>
      <c r="J32" s="30">
        <v>4.3</v>
      </c>
      <c r="K32" s="30">
        <v>0</v>
      </c>
      <c r="L32" s="30">
        <v>4</v>
      </c>
      <c r="M32" s="30">
        <v>8.3</v>
      </c>
      <c r="N32" s="34">
        <v>0.00028125000000000003</v>
      </c>
      <c r="O32" s="30">
        <f t="shared" si="0"/>
        <v>28.6</v>
      </c>
      <c r="P32" s="16"/>
    </row>
    <row r="33" spans="1:16" ht="18.75">
      <c r="A33" s="68"/>
      <c r="B33" s="43"/>
      <c r="C33" s="5"/>
      <c r="D33" s="43" t="s">
        <v>16</v>
      </c>
      <c r="E33" s="43" t="s">
        <v>137</v>
      </c>
      <c r="F33" s="6">
        <v>2</v>
      </c>
      <c r="G33" s="18" t="s">
        <v>199</v>
      </c>
      <c r="H33" s="20">
        <v>6.7</v>
      </c>
      <c r="I33" s="20">
        <v>4</v>
      </c>
      <c r="J33" s="20">
        <v>10.3</v>
      </c>
      <c r="K33" s="20">
        <v>0</v>
      </c>
      <c r="L33" s="20">
        <v>8.3</v>
      </c>
      <c r="M33" s="20">
        <v>8.3</v>
      </c>
      <c r="N33" s="19">
        <v>0.0001792824074074074</v>
      </c>
      <c r="O33" s="20">
        <f t="shared" si="0"/>
        <v>37.6</v>
      </c>
      <c r="P33" s="28"/>
    </row>
    <row r="34" spans="1:16" ht="18.75">
      <c r="A34" s="68"/>
      <c r="B34" s="43"/>
      <c r="C34" s="5"/>
      <c r="D34" s="43" t="s">
        <v>16</v>
      </c>
      <c r="E34" s="43" t="s">
        <v>137</v>
      </c>
      <c r="F34" s="6">
        <v>3</v>
      </c>
      <c r="G34" s="18" t="s">
        <v>200</v>
      </c>
      <c r="H34" s="20">
        <v>1.7</v>
      </c>
      <c r="I34" s="20">
        <v>0</v>
      </c>
      <c r="J34" s="20">
        <v>6.3</v>
      </c>
      <c r="K34" s="20">
        <v>2</v>
      </c>
      <c r="L34" s="20">
        <v>0</v>
      </c>
      <c r="M34" s="20">
        <v>6</v>
      </c>
      <c r="N34" s="19"/>
      <c r="O34" s="20">
        <f t="shared" si="0"/>
        <v>16</v>
      </c>
      <c r="P34" s="28"/>
    </row>
    <row r="35" spans="1:16" ht="18.75">
      <c r="A35" s="68"/>
      <c r="B35" s="43"/>
      <c r="C35" s="5"/>
      <c r="D35" s="43" t="s">
        <v>16</v>
      </c>
      <c r="E35" s="43" t="s">
        <v>137</v>
      </c>
      <c r="F35" s="6">
        <v>4</v>
      </c>
      <c r="G35" s="18" t="s">
        <v>208</v>
      </c>
      <c r="H35" s="20">
        <v>0</v>
      </c>
      <c r="I35" s="20">
        <v>2.7</v>
      </c>
      <c r="J35" s="20">
        <v>10.3</v>
      </c>
      <c r="K35" s="20">
        <v>4</v>
      </c>
      <c r="L35" s="20">
        <v>6</v>
      </c>
      <c r="M35" s="20">
        <v>8.3</v>
      </c>
      <c r="N35" s="19">
        <v>0.0002761574074074074</v>
      </c>
      <c r="O35" s="20">
        <f t="shared" si="0"/>
        <v>31.3</v>
      </c>
      <c r="P35" s="101">
        <v>4</v>
      </c>
    </row>
    <row r="36" spans="1:16" ht="19.5" thickBot="1">
      <c r="A36" s="84"/>
      <c r="B36" s="72"/>
      <c r="C36" s="85"/>
      <c r="D36" s="72" t="s">
        <v>16</v>
      </c>
      <c r="E36" s="72" t="s">
        <v>137</v>
      </c>
      <c r="F36" s="15">
        <v>5</v>
      </c>
      <c r="G36" s="31" t="s">
        <v>201</v>
      </c>
      <c r="H36" s="25">
        <v>0</v>
      </c>
      <c r="I36" s="25">
        <v>0</v>
      </c>
      <c r="J36" s="25">
        <v>4.3</v>
      </c>
      <c r="K36" s="25">
        <v>2</v>
      </c>
      <c r="L36" s="25">
        <v>3</v>
      </c>
      <c r="M36" s="25">
        <v>0</v>
      </c>
      <c r="N36" s="24"/>
      <c r="O36" s="25">
        <f t="shared" si="0"/>
        <v>9.3</v>
      </c>
      <c r="P36" s="59">
        <f>SUM(O32:O36)</f>
        <v>122.8</v>
      </c>
    </row>
    <row r="37" spans="1:16" ht="18.75">
      <c r="A37" s="83">
        <v>24</v>
      </c>
      <c r="B37" s="65" t="s">
        <v>168</v>
      </c>
      <c r="C37" s="66" t="s">
        <v>22</v>
      </c>
      <c r="D37" s="65" t="s">
        <v>16</v>
      </c>
      <c r="E37" s="65" t="s">
        <v>137</v>
      </c>
      <c r="F37" s="29">
        <v>1</v>
      </c>
      <c r="G37" s="67" t="s">
        <v>222</v>
      </c>
      <c r="H37" s="30">
        <v>6</v>
      </c>
      <c r="I37" s="30">
        <v>1</v>
      </c>
      <c r="J37" s="30">
        <v>0</v>
      </c>
      <c r="K37" s="30">
        <v>2.7</v>
      </c>
      <c r="L37" s="30">
        <v>4</v>
      </c>
      <c r="M37" s="30">
        <v>8.3</v>
      </c>
      <c r="N37" s="34">
        <v>0.0003751157407407407</v>
      </c>
      <c r="O37" s="30">
        <f t="shared" si="0"/>
        <v>22</v>
      </c>
      <c r="P37" s="16"/>
    </row>
    <row r="38" spans="1:16" ht="18.75">
      <c r="A38" s="68"/>
      <c r="B38" s="43"/>
      <c r="C38" s="5"/>
      <c r="D38" s="43" t="s">
        <v>16</v>
      </c>
      <c r="E38" s="43" t="s">
        <v>137</v>
      </c>
      <c r="F38" s="6">
        <v>2</v>
      </c>
      <c r="G38" s="18" t="s">
        <v>223</v>
      </c>
      <c r="H38" s="20">
        <v>0</v>
      </c>
      <c r="I38" s="20">
        <v>6</v>
      </c>
      <c r="J38" s="20">
        <v>0</v>
      </c>
      <c r="K38" s="20">
        <v>0</v>
      </c>
      <c r="L38" s="20">
        <v>8.3</v>
      </c>
      <c r="M38" s="20">
        <v>8.3</v>
      </c>
      <c r="N38" s="19">
        <v>0.00033171296296296296</v>
      </c>
      <c r="O38" s="20">
        <f t="shared" si="0"/>
        <v>22.6</v>
      </c>
      <c r="P38" s="28"/>
    </row>
    <row r="39" spans="1:16" ht="18.75">
      <c r="A39" s="68"/>
      <c r="B39" s="43"/>
      <c r="C39" s="5"/>
      <c r="D39" s="43" t="s">
        <v>16</v>
      </c>
      <c r="E39" s="43" t="s">
        <v>137</v>
      </c>
      <c r="F39" s="6">
        <v>3</v>
      </c>
      <c r="G39" s="18" t="s">
        <v>224</v>
      </c>
      <c r="H39" s="20">
        <v>0</v>
      </c>
      <c r="I39" s="20">
        <v>2</v>
      </c>
      <c r="J39" s="20">
        <v>10.3</v>
      </c>
      <c r="K39" s="20">
        <v>2.7</v>
      </c>
      <c r="L39" s="20">
        <v>0</v>
      </c>
      <c r="M39" s="20">
        <v>0</v>
      </c>
      <c r="N39" s="19"/>
      <c r="O39" s="20">
        <f t="shared" si="0"/>
        <v>15</v>
      </c>
      <c r="P39" s="28"/>
    </row>
    <row r="40" spans="1:16" ht="18.75">
      <c r="A40" s="68"/>
      <c r="B40" s="43"/>
      <c r="C40" s="5"/>
      <c r="D40" s="43" t="s">
        <v>16</v>
      </c>
      <c r="E40" s="43" t="s">
        <v>137</v>
      </c>
      <c r="F40" s="6">
        <v>4</v>
      </c>
      <c r="G40" s="18" t="s">
        <v>225</v>
      </c>
      <c r="H40" s="20">
        <v>5</v>
      </c>
      <c r="I40" s="20">
        <v>0</v>
      </c>
      <c r="J40" s="20">
        <v>8</v>
      </c>
      <c r="K40" s="20">
        <v>3.7</v>
      </c>
      <c r="L40" s="20">
        <v>0</v>
      </c>
      <c r="M40" s="20">
        <v>0</v>
      </c>
      <c r="N40" s="19"/>
      <c r="O40" s="20">
        <f t="shared" si="0"/>
        <v>16.7</v>
      </c>
      <c r="P40" s="101">
        <v>5</v>
      </c>
    </row>
    <row r="41" spans="1:16" ht="19.5" thickBot="1">
      <c r="A41" s="84"/>
      <c r="B41" s="72"/>
      <c r="C41" s="85"/>
      <c r="D41" s="72" t="s">
        <v>16</v>
      </c>
      <c r="E41" s="72" t="s">
        <v>137</v>
      </c>
      <c r="F41" s="15">
        <v>5</v>
      </c>
      <c r="G41" s="31" t="s">
        <v>226</v>
      </c>
      <c r="H41" s="25">
        <v>8.3</v>
      </c>
      <c r="I41" s="25">
        <v>10.3</v>
      </c>
      <c r="J41" s="25">
        <v>10.3</v>
      </c>
      <c r="K41" s="25">
        <v>0</v>
      </c>
      <c r="L41" s="25">
        <v>8.3</v>
      </c>
      <c r="M41" s="25">
        <v>8.3</v>
      </c>
      <c r="N41" s="24">
        <v>0.00029791666666666665</v>
      </c>
      <c r="O41" s="25">
        <f t="shared" si="0"/>
        <v>45.5</v>
      </c>
      <c r="P41" s="59">
        <f>SUM(O37:O41)</f>
        <v>121.8</v>
      </c>
    </row>
  </sheetData>
  <sheetProtection/>
  <autoFilter ref="A1:P4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A1" sqref="A1:P16384"/>
    </sheetView>
  </sheetViews>
  <sheetFormatPr defaultColWidth="9.140625" defaultRowHeight="15"/>
  <cols>
    <col min="1" max="1" width="5.28125" style="44" customWidth="1"/>
    <col min="2" max="2" width="5.7109375" style="44" customWidth="1"/>
    <col min="3" max="3" width="18.421875" style="1" customWidth="1"/>
    <col min="4" max="4" width="6.57421875" style="44" customWidth="1"/>
    <col min="5" max="5" width="3.28125" style="44" customWidth="1"/>
    <col min="6" max="6" width="2.7109375" style="1" customWidth="1"/>
    <col min="7" max="7" width="41.28125" style="1" customWidth="1"/>
    <col min="8" max="13" width="4.7109375" style="7" customWidth="1"/>
    <col min="14" max="14" width="8.7109375" style="7" customWidth="1"/>
    <col min="15" max="15" width="14.00390625" style="7" customWidth="1"/>
    <col min="16" max="16" width="8.7109375" style="7" customWidth="1"/>
    <col min="17" max="16384" width="9.140625" style="1" customWidth="1"/>
  </cols>
  <sheetData>
    <row r="1" spans="1:16" s="4" customFormat="1" ht="89.25" thickBot="1">
      <c r="A1" s="40" t="s">
        <v>0</v>
      </c>
      <c r="B1" s="41" t="s">
        <v>1</v>
      </c>
      <c r="C1" s="3" t="s">
        <v>6</v>
      </c>
      <c r="D1" s="41" t="s">
        <v>2</v>
      </c>
      <c r="E1" s="41" t="s">
        <v>3</v>
      </c>
      <c r="F1" s="2" t="s">
        <v>4</v>
      </c>
      <c r="G1" s="3" t="s">
        <v>5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53</v>
      </c>
      <c r="N1" s="10" t="s">
        <v>53</v>
      </c>
      <c r="O1" s="10" t="s">
        <v>12</v>
      </c>
      <c r="P1" s="11" t="s">
        <v>13</v>
      </c>
    </row>
    <row r="2" spans="1:16" ht="18.75">
      <c r="A2" s="83">
        <v>42</v>
      </c>
      <c r="B2" s="65" t="s">
        <v>288</v>
      </c>
      <c r="C2" s="66" t="s">
        <v>33</v>
      </c>
      <c r="D2" s="65" t="s">
        <v>17</v>
      </c>
      <c r="E2" s="65" t="s">
        <v>138</v>
      </c>
      <c r="F2" s="29">
        <v>1</v>
      </c>
      <c r="G2" s="67" t="s">
        <v>289</v>
      </c>
      <c r="H2" s="30">
        <v>6</v>
      </c>
      <c r="I2" s="30">
        <v>10.3</v>
      </c>
      <c r="J2" s="30">
        <v>0</v>
      </c>
      <c r="K2" s="30">
        <v>2</v>
      </c>
      <c r="L2" s="30">
        <v>8.3</v>
      </c>
      <c r="M2" s="30">
        <v>8.3</v>
      </c>
      <c r="N2" s="34">
        <v>0.00029942129629629633</v>
      </c>
      <c r="O2" s="30">
        <f aca="true" t="shared" si="0" ref="O2:O34">SUM(H2:M2)</f>
        <v>34.900000000000006</v>
      </c>
      <c r="P2" s="16"/>
    </row>
    <row r="3" spans="1:16" ht="18.75">
      <c r="A3" s="68"/>
      <c r="B3" s="43"/>
      <c r="C3" s="5"/>
      <c r="D3" s="43" t="s">
        <v>17</v>
      </c>
      <c r="E3" s="43" t="s">
        <v>138</v>
      </c>
      <c r="F3" s="6">
        <v>2</v>
      </c>
      <c r="G3" s="18" t="s">
        <v>291</v>
      </c>
      <c r="H3" s="20">
        <v>8.3</v>
      </c>
      <c r="I3" s="20">
        <v>2.3</v>
      </c>
      <c r="J3" s="20">
        <v>10.3</v>
      </c>
      <c r="K3" s="20">
        <v>0</v>
      </c>
      <c r="L3" s="20">
        <v>7</v>
      </c>
      <c r="M3" s="20">
        <v>8.3</v>
      </c>
      <c r="N3" s="19">
        <v>0.00030856481481481485</v>
      </c>
      <c r="O3" s="20">
        <f t="shared" si="0"/>
        <v>36.2</v>
      </c>
      <c r="P3" s="28"/>
    </row>
    <row r="4" spans="1:16" ht="18.75">
      <c r="A4" s="68"/>
      <c r="B4" s="43"/>
      <c r="C4" s="5"/>
      <c r="D4" s="43" t="s">
        <v>17</v>
      </c>
      <c r="E4" s="43" t="s">
        <v>138</v>
      </c>
      <c r="F4" s="6">
        <v>3</v>
      </c>
      <c r="G4" s="18" t="s">
        <v>292</v>
      </c>
      <c r="H4" s="20">
        <v>8.3</v>
      </c>
      <c r="I4" s="20">
        <v>10.3</v>
      </c>
      <c r="J4" s="20">
        <v>10.3</v>
      </c>
      <c r="K4" s="20">
        <v>7</v>
      </c>
      <c r="L4" s="20">
        <v>8.3</v>
      </c>
      <c r="M4" s="20">
        <v>8.3</v>
      </c>
      <c r="N4" s="19">
        <v>0.00011747685185185185</v>
      </c>
      <c r="O4" s="20">
        <f t="shared" si="0"/>
        <v>52.5</v>
      </c>
      <c r="P4" s="28"/>
    </row>
    <row r="5" spans="1:16" ht="18.75">
      <c r="A5" s="68"/>
      <c r="B5" s="43"/>
      <c r="C5" s="5"/>
      <c r="D5" s="43" t="s">
        <v>17</v>
      </c>
      <c r="E5" s="43" t="s">
        <v>138</v>
      </c>
      <c r="F5" s="6">
        <v>4</v>
      </c>
      <c r="G5" s="18" t="s">
        <v>293</v>
      </c>
      <c r="H5" s="20">
        <v>8.3</v>
      </c>
      <c r="I5" s="20">
        <v>10.3</v>
      </c>
      <c r="J5" s="20">
        <v>10.3</v>
      </c>
      <c r="K5" s="20">
        <v>10.3</v>
      </c>
      <c r="L5" s="20">
        <v>8.3</v>
      </c>
      <c r="M5" s="20">
        <v>8.3</v>
      </c>
      <c r="N5" s="19">
        <v>6.261574074074074E-05</v>
      </c>
      <c r="O5" s="20">
        <f t="shared" si="0"/>
        <v>55.8</v>
      </c>
      <c r="P5" s="28"/>
    </row>
    <row r="6" spans="1:16" ht="18.75">
      <c r="A6" s="68"/>
      <c r="B6" s="43"/>
      <c r="C6" s="5"/>
      <c r="D6" s="43" t="s">
        <v>17</v>
      </c>
      <c r="E6" s="43" t="s">
        <v>138</v>
      </c>
      <c r="F6" s="57">
        <v>5</v>
      </c>
      <c r="G6" s="62" t="s">
        <v>295</v>
      </c>
      <c r="H6" s="56">
        <v>0</v>
      </c>
      <c r="I6" s="56">
        <v>0</v>
      </c>
      <c r="J6" s="56">
        <v>8</v>
      </c>
      <c r="K6" s="56">
        <v>0</v>
      </c>
      <c r="L6" s="56">
        <v>5</v>
      </c>
      <c r="M6" s="56">
        <v>5</v>
      </c>
      <c r="N6" s="54"/>
      <c r="O6" s="56">
        <f t="shared" si="0"/>
        <v>18</v>
      </c>
      <c r="P6" s="102">
        <v>1</v>
      </c>
    </row>
    <row r="7" spans="1:16" ht="19.5" thickBot="1">
      <c r="A7" s="84"/>
      <c r="B7" s="72"/>
      <c r="C7" s="85"/>
      <c r="D7" s="72" t="s">
        <v>17</v>
      </c>
      <c r="E7" s="72" t="s">
        <v>138</v>
      </c>
      <c r="F7" s="85">
        <v>6</v>
      </c>
      <c r="G7" s="87" t="s">
        <v>294</v>
      </c>
      <c r="H7" s="25">
        <v>7</v>
      </c>
      <c r="I7" s="25">
        <v>6</v>
      </c>
      <c r="J7" s="25">
        <v>10.3</v>
      </c>
      <c r="K7" s="25">
        <v>0</v>
      </c>
      <c r="L7" s="25">
        <v>5.7</v>
      </c>
      <c r="M7" s="25">
        <v>8.3</v>
      </c>
      <c r="N7" s="24">
        <v>0.00016493055555555553</v>
      </c>
      <c r="O7" s="25">
        <f t="shared" si="0"/>
        <v>37.3</v>
      </c>
      <c r="P7" s="59">
        <f>SUM(O2:O7)-O6</f>
        <v>216.7</v>
      </c>
    </row>
    <row r="8" spans="1:16" ht="18.75">
      <c r="A8" s="83">
        <v>40</v>
      </c>
      <c r="B8" s="65" t="s">
        <v>257</v>
      </c>
      <c r="C8" s="66" t="s">
        <v>25</v>
      </c>
      <c r="D8" s="65" t="s">
        <v>17</v>
      </c>
      <c r="E8" s="65" t="s">
        <v>138</v>
      </c>
      <c r="F8" s="29">
        <v>1</v>
      </c>
      <c r="G8" s="67" t="s">
        <v>31</v>
      </c>
      <c r="H8" s="30">
        <v>5</v>
      </c>
      <c r="I8" s="30">
        <v>3.3</v>
      </c>
      <c r="J8" s="30">
        <v>8.3</v>
      </c>
      <c r="K8" s="30">
        <v>3</v>
      </c>
      <c r="L8" s="30">
        <v>5</v>
      </c>
      <c r="M8" s="30">
        <v>8.3</v>
      </c>
      <c r="N8" s="34">
        <v>0.00022662037037037033</v>
      </c>
      <c r="O8" s="30">
        <f t="shared" si="0"/>
        <v>32.900000000000006</v>
      </c>
      <c r="P8" s="16"/>
    </row>
    <row r="9" spans="1:16" ht="18.75">
      <c r="A9" s="68"/>
      <c r="B9" s="43"/>
      <c r="C9" s="5"/>
      <c r="D9" s="43" t="s">
        <v>17</v>
      </c>
      <c r="E9" s="43" t="s">
        <v>138</v>
      </c>
      <c r="F9" s="6">
        <v>2</v>
      </c>
      <c r="G9" s="18" t="s">
        <v>284</v>
      </c>
      <c r="H9" s="20">
        <v>8.3</v>
      </c>
      <c r="I9" s="20">
        <v>6.3</v>
      </c>
      <c r="J9" s="20">
        <v>2</v>
      </c>
      <c r="K9" s="20">
        <v>2</v>
      </c>
      <c r="L9" s="20">
        <v>8.3</v>
      </c>
      <c r="M9" s="20">
        <v>8.3</v>
      </c>
      <c r="N9" s="19">
        <v>0.00010185185185185185</v>
      </c>
      <c r="O9" s="20">
        <f t="shared" si="0"/>
        <v>35.2</v>
      </c>
      <c r="P9" s="28"/>
    </row>
    <row r="10" spans="1:16" ht="18.75">
      <c r="A10" s="68"/>
      <c r="B10" s="43"/>
      <c r="C10" s="5"/>
      <c r="D10" s="43" t="s">
        <v>17</v>
      </c>
      <c r="E10" s="43" t="s">
        <v>138</v>
      </c>
      <c r="F10" s="6">
        <v>3</v>
      </c>
      <c r="G10" s="18" t="s">
        <v>285</v>
      </c>
      <c r="H10" s="20">
        <v>8.3</v>
      </c>
      <c r="I10" s="20">
        <v>0</v>
      </c>
      <c r="J10" s="20">
        <v>0</v>
      </c>
      <c r="K10" s="20">
        <v>2</v>
      </c>
      <c r="L10" s="20">
        <v>3.3</v>
      </c>
      <c r="M10" s="20">
        <v>8.3</v>
      </c>
      <c r="N10" s="19">
        <v>0.00013993055555555555</v>
      </c>
      <c r="O10" s="20">
        <f t="shared" si="0"/>
        <v>21.900000000000002</v>
      </c>
      <c r="P10" s="28"/>
    </row>
    <row r="11" spans="1:16" ht="18.75">
      <c r="A11" s="68"/>
      <c r="B11" s="43"/>
      <c r="C11" s="5"/>
      <c r="D11" s="43" t="s">
        <v>17</v>
      </c>
      <c r="E11" s="43" t="s">
        <v>138</v>
      </c>
      <c r="F11" s="6">
        <v>4</v>
      </c>
      <c r="G11" s="18" t="s">
        <v>88</v>
      </c>
      <c r="H11" s="20">
        <v>1</v>
      </c>
      <c r="I11" s="20">
        <v>5.3</v>
      </c>
      <c r="J11" s="20">
        <v>8</v>
      </c>
      <c r="K11" s="20">
        <v>2</v>
      </c>
      <c r="L11" s="20">
        <v>8.3</v>
      </c>
      <c r="M11" s="20">
        <v>8.3</v>
      </c>
      <c r="N11" s="19">
        <v>0.00013518518518518518</v>
      </c>
      <c r="O11" s="20">
        <f t="shared" si="0"/>
        <v>32.900000000000006</v>
      </c>
      <c r="P11" s="102">
        <v>2</v>
      </c>
    </row>
    <row r="12" spans="1:16" ht="19.5" thickBot="1">
      <c r="A12" s="84"/>
      <c r="B12" s="72"/>
      <c r="C12" s="85"/>
      <c r="D12" s="72" t="s">
        <v>17</v>
      </c>
      <c r="E12" s="72" t="s">
        <v>138</v>
      </c>
      <c r="F12" s="15">
        <v>5</v>
      </c>
      <c r="G12" s="31" t="s">
        <v>106</v>
      </c>
      <c r="H12" s="25">
        <v>8.3</v>
      </c>
      <c r="I12" s="25">
        <v>5.3</v>
      </c>
      <c r="J12" s="25">
        <v>10.3</v>
      </c>
      <c r="K12" s="25">
        <v>0</v>
      </c>
      <c r="L12" s="25">
        <v>3.7</v>
      </c>
      <c r="M12" s="25">
        <v>8.3</v>
      </c>
      <c r="N12" s="24">
        <v>0.00015763888888888888</v>
      </c>
      <c r="O12" s="25">
        <f t="shared" si="0"/>
        <v>35.900000000000006</v>
      </c>
      <c r="P12" s="59">
        <f>SUM(O8:O12)</f>
        <v>158.8</v>
      </c>
    </row>
    <row r="13" spans="1:16" ht="18.75">
      <c r="A13" s="83">
        <v>43</v>
      </c>
      <c r="B13" s="65" t="s">
        <v>296</v>
      </c>
      <c r="C13" s="66" t="s">
        <v>303</v>
      </c>
      <c r="D13" s="65" t="s">
        <v>17</v>
      </c>
      <c r="E13" s="65" t="s">
        <v>138</v>
      </c>
      <c r="F13" s="29">
        <v>1</v>
      </c>
      <c r="G13" s="67" t="s">
        <v>297</v>
      </c>
      <c r="H13" s="30">
        <v>8.3</v>
      </c>
      <c r="I13" s="30">
        <v>10.3</v>
      </c>
      <c r="J13" s="30">
        <v>0</v>
      </c>
      <c r="K13" s="30">
        <v>5</v>
      </c>
      <c r="L13" s="30">
        <v>8.3</v>
      </c>
      <c r="M13" s="30">
        <v>8.3</v>
      </c>
      <c r="N13" s="34">
        <v>8.51851851851852E-05</v>
      </c>
      <c r="O13" s="30">
        <f t="shared" si="0"/>
        <v>40.2</v>
      </c>
      <c r="P13" s="16"/>
    </row>
    <row r="14" spans="1:16" ht="18.75">
      <c r="A14" s="68"/>
      <c r="B14" s="43"/>
      <c r="C14" s="5"/>
      <c r="D14" s="43" t="s">
        <v>17</v>
      </c>
      <c r="E14" s="43" t="s">
        <v>138</v>
      </c>
      <c r="F14" s="6">
        <v>2</v>
      </c>
      <c r="G14" s="18" t="s">
        <v>298</v>
      </c>
      <c r="H14" s="20">
        <v>7</v>
      </c>
      <c r="I14" s="20">
        <v>0</v>
      </c>
      <c r="J14" s="20">
        <v>0</v>
      </c>
      <c r="K14" s="20">
        <v>0</v>
      </c>
      <c r="L14" s="20">
        <v>8</v>
      </c>
      <c r="M14" s="20">
        <v>8.3</v>
      </c>
      <c r="N14" s="19">
        <v>0.00020590277777777775</v>
      </c>
      <c r="O14" s="20">
        <f t="shared" si="0"/>
        <v>23.3</v>
      </c>
      <c r="P14" s="28"/>
    </row>
    <row r="15" spans="1:16" ht="18.75">
      <c r="A15" s="68"/>
      <c r="B15" s="43"/>
      <c r="C15" s="5"/>
      <c r="D15" s="43" t="s">
        <v>17</v>
      </c>
      <c r="E15" s="43" t="s">
        <v>138</v>
      </c>
      <c r="F15" s="60">
        <v>3</v>
      </c>
      <c r="G15" s="61" t="s">
        <v>299</v>
      </c>
      <c r="H15" s="56">
        <v>0</v>
      </c>
      <c r="I15" s="56">
        <v>3.3</v>
      </c>
      <c r="J15" s="56">
        <v>4</v>
      </c>
      <c r="K15" s="56">
        <v>0</v>
      </c>
      <c r="L15" s="56">
        <v>5</v>
      </c>
      <c r="M15" s="56">
        <v>8.3</v>
      </c>
      <c r="N15" s="54">
        <v>0.00021064814814814815</v>
      </c>
      <c r="O15" s="56">
        <f t="shared" si="0"/>
        <v>20.6</v>
      </c>
      <c r="P15" s="28"/>
    </row>
    <row r="16" spans="1:16" ht="18.75">
      <c r="A16" s="68"/>
      <c r="B16" s="43"/>
      <c r="C16" s="5"/>
      <c r="D16" s="43" t="s">
        <v>17</v>
      </c>
      <c r="E16" s="43" t="s">
        <v>138</v>
      </c>
      <c r="F16" s="6">
        <v>4</v>
      </c>
      <c r="G16" s="18" t="s">
        <v>300</v>
      </c>
      <c r="H16" s="20">
        <v>1</v>
      </c>
      <c r="I16" s="20">
        <v>0</v>
      </c>
      <c r="J16" s="20">
        <v>10.3</v>
      </c>
      <c r="K16" s="20">
        <v>0</v>
      </c>
      <c r="L16" s="20">
        <v>8.3</v>
      </c>
      <c r="M16" s="20">
        <v>8.3</v>
      </c>
      <c r="N16" s="19">
        <v>0.00018391203703703704</v>
      </c>
      <c r="O16" s="20">
        <f t="shared" si="0"/>
        <v>27.900000000000002</v>
      </c>
      <c r="P16" s="28"/>
    </row>
    <row r="17" spans="1:16" ht="18.75">
      <c r="A17" s="86"/>
      <c r="B17" s="48"/>
      <c r="C17" s="49"/>
      <c r="D17" s="43" t="s">
        <v>17</v>
      </c>
      <c r="E17" s="48" t="s">
        <v>138</v>
      </c>
      <c r="F17" s="51">
        <v>5</v>
      </c>
      <c r="G17" s="46" t="s">
        <v>301</v>
      </c>
      <c r="H17" s="20">
        <v>8.3</v>
      </c>
      <c r="I17" s="20">
        <v>10.3</v>
      </c>
      <c r="J17" s="20">
        <v>4</v>
      </c>
      <c r="K17" s="20">
        <v>6</v>
      </c>
      <c r="L17" s="20">
        <v>8.3</v>
      </c>
      <c r="M17" s="20">
        <v>8.3</v>
      </c>
      <c r="N17" s="19">
        <v>0.0001611111111111111</v>
      </c>
      <c r="O17" s="20">
        <f t="shared" si="0"/>
        <v>45.2</v>
      </c>
      <c r="P17" s="102">
        <v>3</v>
      </c>
    </row>
    <row r="18" spans="1:16" ht="19.5" thickBot="1">
      <c r="A18" s="84"/>
      <c r="B18" s="72"/>
      <c r="C18" s="85"/>
      <c r="D18" s="72" t="s">
        <v>17</v>
      </c>
      <c r="E18" s="72" t="s">
        <v>138</v>
      </c>
      <c r="F18" s="85">
        <v>6</v>
      </c>
      <c r="G18" s="87" t="s">
        <v>302</v>
      </c>
      <c r="H18" s="25">
        <v>0</v>
      </c>
      <c r="I18" s="25">
        <v>3</v>
      </c>
      <c r="J18" s="25">
        <v>8</v>
      </c>
      <c r="K18" s="25">
        <v>0</v>
      </c>
      <c r="L18" s="25">
        <v>5.7</v>
      </c>
      <c r="M18" s="25">
        <v>4</v>
      </c>
      <c r="N18" s="24"/>
      <c r="O18" s="25">
        <f t="shared" si="0"/>
        <v>20.7</v>
      </c>
      <c r="P18" s="59">
        <f>SUM(O13:O18)-O15</f>
        <v>157.29999999999998</v>
      </c>
    </row>
    <row r="19" spans="1:16" ht="18.75">
      <c r="A19" s="83">
        <v>38</v>
      </c>
      <c r="B19" s="65" t="s">
        <v>257</v>
      </c>
      <c r="C19" s="66" t="s">
        <v>25</v>
      </c>
      <c r="D19" s="65" t="s">
        <v>17</v>
      </c>
      <c r="E19" s="65" t="s">
        <v>138</v>
      </c>
      <c r="F19" s="29">
        <v>1</v>
      </c>
      <c r="G19" s="67" t="s">
        <v>274</v>
      </c>
      <c r="H19" s="30">
        <v>8.3</v>
      </c>
      <c r="I19" s="30">
        <v>10.3</v>
      </c>
      <c r="J19" s="30">
        <v>10.3</v>
      </c>
      <c r="K19" s="30">
        <v>10.3</v>
      </c>
      <c r="L19" s="30">
        <v>8.3</v>
      </c>
      <c r="M19" s="30">
        <v>8.3</v>
      </c>
      <c r="N19" s="34">
        <v>7.1875E-05</v>
      </c>
      <c r="O19" s="30">
        <f t="shared" si="0"/>
        <v>55.8</v>
      </c>
      <c r="P19" s="16"/>
    </row>
    <row r="20" spans="1:16" ht="18.75">
      <c r="A20" s="68"/>
      <c r="B20" s="43"/>
      <c r="C20" s="5"/>
      <c r="D20" s="43" t="s">
        <v>17</v>
      </c>
      <c r="E20" s="43" t="s">
        <v>138</v>
      </c>
      <c r="F20" s="6">
        <v>2</v>
      </c>
      <c r="G20" s="18" t="s">
        <v>275</v>
      </c>
      <c r="H20" s="20">
        <v>6</v>
      </c>
      <c r="I20" s="20">
        <v>0</v>
      </c>
      <c r="J20" s="20">
        <v>10.3</v>
      </c>
      <c r="K20" s="20">
        <v>6.3</v>
      </c>
      <c r="L20" s="20">
        <v>3</v>
      </c>
      <c r="M20" s="20">
        <v>0</v>
      </c>
      <c r="N20" s="19"/>
      <c r="O20" s="20">
        <f t="shared" si="0"/>
        <v>25.6</v>
      </c>
      <c r="P20" s="28"/>
    </row>
    <row r="21" spans="1:16" ht="18.75">
      <c r="A21" s="68"/>
      <c r="B21" s="43"/>
      <c r="C21" s="5"/>
      <c r="D21" s="43" t="s">
        <v>17</v>
      </c>
      <c r="E21" s="43" t="s">
        <v>138</v>
      </c>
      <c r="F21" s="6">
        <v>3</v>
      </c>
      <c r="G21" s="18" t="s">
        <v>283</v>
      </c>
      <c r="H21" s="20">
        <v>5</v>
      </c>
      <c r="I21" s="20">
        <v>1</v>
      </c>
      <c r="J21" s="20">
        <v>2</v>
      </c>
      <c r="K21" s="20">
        <v>0</v>
      </c>
      <c r="L21" s="20">
        <v>0</v>
      </c>
      <c r="M21" s="20">
        <v>0</v>
      </c>
      <c r="N21" s="19"/>
      <c r="O21" s="20">
        <f t="shared" si="0"/>
        <v>8</v>
      </c>
      <c r="P21" s="28"/>
    </row>
    <row r="22" spans="1:16" ht="18.75">
      <c r="A22" s="68"/>
      <c r="B22" s="43"/>
      <c r="C22" s="5"/>
      <c r="D22" s="43" t="s">
        <v>17</v>
      </c>
      <c r="E22" s="43" t="s">
        <v>138</v>
      </c>
      <c r="F22" s="6">
        <v>4</v>
      </c>
      <c r="G22" s="18"/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9"/>
      <c r="O22" s="20">
        <f t="shared" si="0"/>
        <v>0</v>
      </c>
      <c r="P22" s="101">
        <v>4</v>
      </c>
    </row>
    <row r="23" spans="1:16" ht="19.5" thickBot="1">
      <c r="A23" s="84"/>
      <c r="B23" s="72"/>
      <c r="C23" s="85"/>
      <c r="D23" s="72" t="s">
        <v>17</v>
      </c>
      <c r="E23" s="72" t="s">
        <v>138</v>
      </c>
      <c r="F23" s="15">
        <v>5</v>
      </c>
      <c r="G23" s="31"/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4"/>
      <c r="O23" s="25">
        <f t="shared" si="0"/>
        <v>0</v>
      </c>
      <c r="P23" s="59">
        <f>SUM(O19:O23)</f>
        <v>89.4</v>
      </c>
    </row>
    <row r="24" spans="1:16" ht="18.75">
      <c r="A24" s="83">
        <v>10</v>
      </c>
      <c r="B24" s="65" t="s">
        <v>143</v>
      </c>
      <c r="C24" s="66" t="s">
        <v>38</v>
      </c>
      <c r="D24" s="65" t="s">
        <v>17</v>
      </c>
      <c r="E24" s="65" t="s">
        <v>137</v>
      </c>
      <c r="F24" s="29">
        <v>1</v>
      </c>
      <c r="G24" s="67" t="s">
        <v>148</v>
      </c>
      <c r="H24" s="30">
        <v>8.3</v>
      </c>
      <c r="I24" s="30">
        <v>10.3</v>
      </c>
      <c r="J24" s="30">
        <v>10.3</v>
      </c>
      <c r="K24" s="30">
        <v>7</v>
      </c>
      <c r="L24" s="30">
        <v>8.3</v>
      </c>
      <c r="M24" s="30">
        <v>8.3</v>
      </c>
      <c r="N24" s="34">
        <v>0.00012118055555555557</v>
      </c>
      <c r="O24" s="30">
        <f t="shared" si="0"/>
        <v>52.5</v>
      </c>
      <c r="P24" s="16"/>
    </row>
    <row r="25" spans="1:16" ht="18.75">
      <c r="A25" s="68"/>
      <c r="B25" s="43"/>
      <c r="C25" s="5"/>
      <c r="D25" s="43" t="s">
        <v>17</v>
      </c>
      <c r="E25" s="43" t="s">
        <v>137</v>
      </c>
      <c r="F25" s="6">
        <v>2</v>
      </c>
      <c r="G25" s="18" t="s">
        <v>149</v>
      </c>
      <c r="H25" s="20">
        <v>8.3</v>
      </c>
      <c r="I25" s="20">
        <v>10.3</v>
      </c>
      <c r="J25" s="20">
        <v>10.3</v>
      </c>
      <c r="K25" s="20">
        <v>7</v>
      </c>
      <c r="L25" s="20">
        <v>8.3</v>
      </c>
      <c r="M25" s="20">
        <v>8.3</v>
      </c>
      <c r="N25" s="19">
        <v>0.00012141203703703705</v>
      </c>
      <c r="O25" s="20">
        <f t="shared" si="0"/>
        <v>52.5</v>
      </c>
      <c r="P25" s="28"/>
    </row>
    <row r="26" spans="1:16" ht="18.75">
      <c r="A26" s="68"/>
      <c r="B26" s="43"/>
      <c r="C26" s="5"/>
      <c r="D26" s="43" t="s">
        <v>17</v>
      </c>
      <c r="E26" s="43" t="s">
        <v>137</v>
      </c>
      <c r="F26" s="6">
        <v>3</v>
      </c>
      <c r="G26" s="18" t="s">
        <v>150</v>
      </c>
      <c r="H26" s="20">
        <v>8.3</v>
      </c>
      <c r="I26" s="20">
        <v>10.3</v>
      </c>
      <c r="J26" s="20">
        <v>0</v>
      </c>
      <c r="K26" s="20">
        <v>7</v>
      </c>
      <c r="L26" s="20">
        <v>8.3</v>
      </c>
      <c r="M26" s="20">
        <v>8.3</v>
      </c>
      <c r="N26" s="19">
        <v>8.935185185185184E-05</v>
      </c>
      <c r="O26" s="20">
        <f t="shared" si="0"/>
        <v>42.2</v>
      </c>
      <c r="P26" s="28"/>
    </row>
    <row r="27" spans="1:16" ht="18.75">
      <c r="A27" s="68"/>
      <c r="B27" s="43"/>
      <c r="C27" s="5"/>
      <c r="D27" s="43" t="s">
        <v>17</v>
      </c>
      <c r="E27" s="43" t="s">
        <v>137</v>
      </c>
      <c r="F27" s="6">
        <v>4</v>
      </c>
      <c r="G27" s="18" t="s">
        <v>154</v>
      </c>
      <c r="H27" s="20">
        <v>5</v>
      </c>
      <c r="I27" s="20">
        <v>3.7</v>
      </c>
      <c r="J27" s="20">
        <v>3.7</v>
      </c>
      <c r="K27" s="20">
        <v>0</v>
      </c>
      <c r="L27" s="20">
        <v>8.3</v>
      </c>
      <c r="M27" s="20">
        <v>8.3</v>
      </c>
      <c r="N27" s="19">
        <v>0.00029675925925925925</v>
      </c>
      <c r="O27" s="20">
        <f t="shared" si="0"/>
        <v>29</v>
      </c>
      <c r="P27" s="102">
        <v>1</v>
      </c>
    </row>
    <row r="28" spans="1:16" ht="19.5" thickBot="1">
      <c r="A28" s="84"/>
      <c r="B28" s="72"/>
      <c r="C28" s="85"/>
      <c r="D28" s="72" t="s">
        <v>17</v>
      </c>
      <c r="E28" s="72" t="s">
        <v>137</v>
      </c>
      <c r="F28" s="15">
        <v>5</v>
      </c>
      <c r="G28" s="31" t="s">
        <v>84</v>
      </c>
      <c r="H28" s="25">
        <v>8.3</v>
      </c>
      <c r="I28" s="25">
        <v>10.3</v>
      </c>
      <c r="J28" s="25">
        <v>9.7</v>
      </c>
      <c r="K28" s="25">
        <v>8</v>
      </c>
      <c r="L28" s="25">
        <v>8.3</v>
      </c>
      <c r="M28" s="25">
        <v>8.3</v>
      </c>
      <c r="N28" s="24">
        <v>9.618055555555557E-05</v>
      </c>
      <c r="O28" s="25">
        <f t="shared" si="0"/>
        <v>52.89999999999999</v>
      </c>
      <c r="P28" s="59">
        <f>SUM(O24:O28)</f>
        <v>229.09999999999997</v>
      </c>
    </row>
    <row r="29" spans="1:16" ht="18.75">
      <c r="A29" s="83">
        <v>2</v>
      </c>
      <c r="B29" s="65" t="s">
        <v>113</v>
      </c>
      <c r="C29" s="66" t="s">
        <v>119</v>
      </c>
      <c r="D29" s="65" t="s">
        <v>17</v>
      </c>
      <c r="E29" s="65" t="s">
        <v>137</v>
      </c>
      <c r="F29" s="29">
        <v>1</v>
      </c>
      <c r="G29" s="67" t="s">
        <v>81</v>
      </c>
      <c r="H29" s="30">
        <v>8.3</v>
      </c>
      <c r="I29" s="30">
        <v>10.3</v>
      </c>
      <c r="J29" s="30">
        <v>8.3</v>
      </c>
      <c r="K29" s="30">
        <v>0</v>
      </c>
      <c r="L29" s="30">
        <v>5</v>
      </c>
      <c r="M29" s="30">
        <v>8.3</v>
      </c>
      <c r="N29" s="34">
        <v>0.00031932870370370367</v>
      </c>
      <c r="O29" s="30">
        <f t="shared" si="0"/>
        <v>40.2</v>
      </c>
      <c r="P29" s="16"/>
    </row>
    <row r="30" spans="1:16" ht="18.75">
      <c r="A30" s="68"/>
      <c r="B30" s="43"/>
      <c r="C30" s="5"/>
      <c r="D30" s="43" t="s">
        <v>17</v>
      </c>
      <c r="E30" s="43" t="s">
        <v>137</v>
      </c>
      <c r="F30" s="6">
        <v>2</v>
      </c>
      <c r="G30" s="18" t="s">
        <v>115</v>
      </c>
      <c r="H30" s="20">
        <v>7.3</v>
      </c>
      <c r="I30" s="20">
        <v>10.3</v>
      </c>
      <c r="J30" s="20">
        <v>9</v>
      </c>
      <c r="K30" s="20">
        <v>2</v>
      </c>
      <c r="L30" s="20">
        <v>8.3</v>
      </c>
      <c r="M30" s="20">
        <v>8.3</v>
      </c>
      <c r="N30" s="19">
        <v>0.00031354166666666667</v>
      </c>
      <c r="O30" s="20">
        <f t="shared" si="0"/>
        <v>45.2</v>
      </c>
      <c r="P30" s="28"/>
    </row>
    <row r="31" spans="1:16" ht="18.75">
      <c r="A31" s="68"/>
      <c r="B31" s="43"/>
      <c r="C31" s="5"/>
      <c r="D31" s="43" t="s">
        <v>17</v>
      </c>
      <c r="E31" s="43" t="s">
        <v>137</v>
      </c>
      <c r="F31" s="6">
        <v>3</v>
      </c>
      <c r="G31" s="18" t="s">
        <v>116</v>
      </c>
      <c r="H31" s="20">
        <v>8.3</v>
      </c>
      <c r="I31" s="20">
        <v>10.3</v>
      </c>
      <c r="J31" s="20">
        <v>10.3</v>
      </c>
      <c r="K31" s="20">
        <v>10.3</v>
      </c>
      <c r="L31" s="20">
        <v>8.3</v>
      </c>
      <c r="M31" s="20">
        <v>8.3</v>
      </c>
      <c r="N31" s="19">
        <v>7.685185185185185E-05</v>
      </c>
      <c r="O31" s="20">
        <f t="shared" si="0"/>
        <v>55.8</v>
      </c>
      <c r="P31" s="28"/>
    </row>
    <row r="32" spans="1:16" ht="18.75">
      <c r="A32" s="68"/>
      <c r="B32" s="43"/>
      <c r="C32" s="5"/>
      <c r="D32" s="43" t="s">
        <v>17</v>
      </c>
      <c r="E32" s="43" t="s">
        <v>137</v>
      </c>
      <c r="F32" s="6">
        <v>4</v>
      </c>
      <c r="G32" s="18" t="s">
        <v>80</v>
      </c>
      <c r="H32" s="20">
        <v>5</v>
      </c>
      <c r="I32" s="20">
        <v>1</v>
      </c>
      <c r="J32" s="20">
        <v>3</v>
      </c>
      <c r="K32" s="20">
        <v>4</v>
      </c>
      <c r="L32" s="20">
        <v>6.3</v>
      </c>
      <c r="M32" s="20">
        <v>8.3</v>
      </c>
      <c r="N32" s="19">
        <v>0.0002666666666666667</v>
      </c>
      <c r="O32" s="20">
        <f t="shared" si="0"/>
        <v>27.6</v>
      </c>
      <c r="P32" s="102">
        <v>2</v>
      </c>
    </row>
    <row r="33" spans="1:16" ht="19.5" thickBot="1">
      <c r="A33" s="84"/>
      <c r="B33" s="72"/>
      <c r="C33" s="85"/>
      <c r="D33" s="72" t="s">
        <v>17</v>
      </c>
      <c r="E33" s="72" t="s">
        <v>137</v>
      </c>
      <c r="F33" s="15">
        <v>5</v>
      </c>
      <c r="G33" s="31" t="s">
        <v>117</v>
      </c>
      <c r="H33" s="25">
        <v>8.3</v>
      </c>
      <c r="I33" s="25">
        <v>10.3</v>
      </c>
      <c r="J33" s="25">
        <v>10.3</v>
      </c>
      <c r="K33" s="25">
        <v>4</v>
      </c>
      <c r="L33" s="25">
        <v>8.3</v>
      </c>
      <c r="M33" s="25">
        <v>8.3</v>
      </c>
      <c r="N33" s="24">
        <v>0.00023437500000000002</v>
      </c>
      <c r="O33" s="25">
        <f t="shared" si="0"/>
        <v>49.5</v>
      </c>
      <c r="P33" s="59">
        <f>SUM(O29:O33)</f>
        <v>218.29999999999998</v>
      </c>
    </row>
    <row r="34" spans="1:16" ht="18.75">
      <c r="A34" s="83">
        <v>1</v>
      </c>
      <c r="B34" s="65" t="s">
        <v>107</v>
      </c>
      <c r="C34" s="66" t="s">
        <v>118</v>
      </c>
      <c r="D34" s="65" t="s">
        <v>17</v>
      </c>
      <c r="E34" s="65" t="s">
        <v>137</v>
      </c>
      <c r="F34" s="29">
        <v>1</v>
      </c>
      <c r="G34" s="67" t="s">
        <v>108</v>
      </c>
      <c r="H34" s="30">
        <v>8.3</v>
      </c>
      <c r="I34" s="30">
        <v>10.3</v>
      </c>
      <c r="J34" s="30">
        <v>10.3</v>
      </c>
      <c r="K34" s="30">
        <v>10.3</v>
      </c>
      <c r="L34" s="30">
        <v>8.3</v>
      </c>
      <c r="M34" s="30">
        <v>8.3</v>
      </c>
      <c r="N34" s="34">
        <v>0.00010925925925925925</v>
      </c>
      <c r="O34" s="30">
        <f t="shared" si="0"/>
        <v>55.8</v>
      </c>
      <c r="P34" s="16"/>
    </row>
    <row r="35" spans="1:16" ht="18.75">
      <c r="A35" s="68"/>
      <c r="B35" s="43"/>
      <c r="C35" s="5"/>
      <c r="D35" s="43" t="s">
        <v>17</v>
      </c>
      <c r="E35" s="43" t="s">
        <v>137</v>
      </c>
      <c r="F35" s="6">
        <v>2</v>
      </c>
      <c r="G35" s="18" t="s">
        <v>109</v>
      </c>
      <c r="H35" s="20">
        <v>6</v>
      </c>
      <c r="I35" s="20">
        <v>4</v>
      </c>
      <c r="J35" s="20">
        <v>10.3</v>
      </c>
      <c r="K35" s="20">
        <v>2</v>
      </c>
      <c r="L35" s="20">
        <v>8.3</v>
      </c>
      <c r="M35" s="20">
        <v>8.3</v>
      </c>
      <c r="N35" s="19">
        <v>0.00015729166666666666</v>
      </c>
      <c r="O35" s="20">
        <f aca="true" t="shared" si="1" ref="O35:O59">SUM(H35:M35)</f>
        <v>38.900000000000006</v>
      </c>
      <c r="P35" s="28"/>
    </row>
    <row r="36" spans="1:16" ht="18.75">
      <c r="A36" s="68"/>
      <c r="B36" s="43"/>
      <c r="C36" s="5"/>
      <c r="D36" s="43" t="s">
        <v>17</v>
      </c>
      <c r="E36" s="43" t="s">
        <v>137</v>
      </c>
      <c r="F36" s="6">
        <v>3</v>
      </c>
      <c r="G36" s="18" t="s">
        <v>110</v>
      </c>
      <c r="H36" s="20">
        <v>5.7</v>
      </c>
      <c r="I36" s="20">
        <v>5.7</v>
      </c>
      <c r="J36" s="20">
        <v>9.7</v>
      </c>
      <c r="K36" s="20">
        <v>2</v>
      </c>
      <c r="L36" s="20">
        <v>3</v>
      </c>
      <c r="M36" s="20">
        <v>8.3</v>
      </c>
      <c r="N36" s="19">
        <v>0.00022673611111111112</v>
      </c>
      <c r="O36" s="20">
        <f t="shared" si="1"/>
        <v>34.400000000000006</v>
      </c>
      <c r="P36" s="28"/>
    </row>
    <row r="37" spans="1:16" ht="18.75">
      <c r="A37" s="68"/>
      <c r="B37" s="43"/>
      <c r="C37" s="5"/>
      <c r="D37" s="43" t="s">
        <v>17</v>
      </c>
      <c r="E37" s="43" t="s">
        <v>137</v>
      </c>
      <c r="F37" s="6">
        <v>4</v>
      </c>
      <c r="G37" s="18" t="s">
        <v>111</v>
      </c>
      <c r="H37" s="20">
        <v>6</v>
      </c>
      <c r="I37" s="20">
        <v>10.3</v>
      </c>
      <c r="J37" s="20">
        <v>0</v>
      </c>
      <c r="K37" s="20">
        <v>5</v>
      </c>
      <c r="L37" s="20">
        <v>8.3</v>
      </c>
      <c r="M37" s="20">
        <v>8.3</v>
      </c>
      <c r="N37" s="19">
        <v>0.00025266203703703697</v>
      </c>
      <c r="O37" s="20">
        <f t="shared" si="1"/>
        <v>37.900000000000006</v>
      </c>
      <c r="P37" s="28"/>
    </row>
    <row r="38" spans="1:16" ht="18.75">
      <c r="A38" s="68"/>
      <c r="B38" s="43"/>
      <c r="C38" s="5"/>
      <c r="D38" s="43" t="s">
        <v>17</v>
      </c>
      <c r="E38" s="43" t="s">
        <v>137</v>
      </c>
      <c r="F38" s="57">
        <v>5</v>
      </c>
      <c r="G38" s="58" t="s">
        <v>112</v>
      </c>
      <c r="H38" s="56">
        <v>5</v>
      </c>
      <c r="I38" s="56">
        <v>2</v>
      </c>
      <c r="J38" s="56">
        <v>3</v>
      </c>
      <c r="K38" s="56">
        <v>2</v>
      </c>
      <c r="L38" s="56">
        <v>3</v>
      </c>
      <c r="M38" s="56">
        <v>5</v>
      </c>
      <c r="N38" s="54"/>
      <c r="O38" s="56">
        <f t="shared" si="1"/>
        <v>20</v>
      </c>
      <c r="P38" s="102">
        <v>3</v>
      </c>
    </row>
    <row r="39" spans="1:16" ht="19.5" thickBot="1">
      <c r="A39" s="84"/>
      <c r="B39" s="72"/>
      <c r="C39" s="85"/>
      <c r="D39" s="72" t="s">
        <v>17</v>
      </c>
      <c r="E39" s="72" t="s">
        <v>137</v>
      </c>
      <c r="F39" s="71">
        <v>6</v>
      </c>
      <c r="G39" s="32" t="s">
        <v>114</v>
      </c>
      <c r="H39" s="25">
        <v>5.7</v>
      </c>
      <c r="I39" s="25">
        <v>0</v>
      </c>
      <c r="J39" s="25">
        <v>9.3</v>
      </c>
      <c r="K39" s="25">
        <v>7</v>
      </c>
      <c r="L39" s="25">
        <v>5</v>
      </c>
      <c r="M39" s="25">
        <v>8.3</v>
      </c>
      <c r="N39" s="24">
        <v>0.0002865740740740741</v>
      </c>
      <c r="O39" s="25">
        <f t="shared" si="1"/>
        <v>35.3</v>
      </c>
      <c r="P39" s="59">
        <f>SUM(O34:O39)-O38</f>
        <v>202.3</v>
      </c>
    </row>
    <row r="40" spans="1:16" ht="18.75">
      <c r="A40" s="42">
        <v>25</v>
      </c>
      <c r="B40" s="43" t="s">
        <v>168</v>
      </c>
      <c r="C40" s="5" t="s">
        <v>22</v>
      </c>
      <c r="D40" s="43" t="s">
        <v>17</v>
      </c>
      <c r="E40" s="43" t="s">
        <v>137</v>
      </c>
      <c r="F40" s="8">
        <v>1</v>
      </c>
      <c r="G40" s="75" t="s">
        <v>227</v>
      </c>
      <c r="H40" s="23">
        <v>8.3</v>
      </c>
      <c r="I40" s="23">
        <v>10.3</v>
      </c>
      <c r="J40" s="23">
        <v>3</v>
      </c>
      <c r="K40" s="23">
        <v>4</v>
      </c>
      <c r="L40" s="23">
        <v>8.3</v>
      </c>
      <c r="M40" s="23">
        <v>8.3</v>
      </c>
      <c r="N40" s="22">
        <v>0.00018321759259259257</v>
      </c>
      <c r="O40" s="23">
        <f>SUM(H40:M40)</f>
        <v>42.2</v>
      </c>
      <c r="P40" s="28"/>
    </row>
    <row r="41" spans="1:16" ht="18.75">
      <c r="A41" s="42"/>
      <c r="B41" s="43"/>
      <c r="C41" s="5"/>
      <c r="D41" s="43" t="s">
        <v>17</v>
      </c>
      <c r="E41" s="43" t="s">
        <v>137</v>
      </c>
      <c r="F41" s="6">
        <v>2</v>
      </c>
      <c r="G41" s="18" t="s">
        <v>228</v>
      </c>
      <c r="H41" s="20">
        <v>8.3</v>
      </c>
      <c r="I41" s="20">
        <v>0</v>
      </c>
      <c r="J41" s="20">
        <v>10.3</v>
      </c>
      <c r="K41" s="20">
        <v>7</v>
      </c>
      <c r="L41" s="20">
        <v>8.3</v>
      </c>
      <c r="M41" s="20">
        <v>8.3</v>
      </c>
      <c r="N41" s="19">
        <v>7.581018518518517E-05</v>
      </c>
      <c r="O41" s="20">
        <f>SUM(H41:M41)</f>
        <v>42.2</v>
      </c>
      <c r="P41" s="28"/>
    </row>
    <row r="42" spans="1:16" ht="18.75">
      <c r="A42" s="42"/>
      <c r="B42" s="43"/>
      <c r="C42" s="5"/>
      <c r="D42" s="43" t="s">
        <v>17</v>
      </c>
      <c r="E42" s="43" t="s">
        <v>137</v>
      </c>
      <c r="F42" s="6">
        <v>3</v>
      </c>
      <c r="G42" s="18" t="s">
        <v>229</v>
      </c>
      <c r="H42" s="20">
        <v>4</v>
      </c>
      <c r="I42" s="20">
        <v>0</v>
      </c>
      <c r="J42" s="20">
        <v>10.3</v>
      </c>
      <c r="K42" s="20">
        <v>0</v>
      </c>
      <c r="L42" s="20">
        <v>5</v>
      </c>
      <c r="M42" s="20">
        <v>8.3</v>
      </c>
      <c r="N42" s="19">
        <v>0.0002509259259259259</v>
      </c>
      <c r="O42" s="20">
        <f>SUM(H42:M42)</f>
        <v>27.6</v>
      </c>
      <c r="P42" s="28"/>
    </row>
    <row r="43" spans="1:16" ht="18.75">
      <c r="A43" s="42"/>
      <c r="B43" s="43"/>
      <c r="C43" s="5"/>
      <c r="D43" s="43" t="s">
        <v>17</v>
      </c>
      <c r="E43" s="43" t="s">
        <v>137</v>
      </c>
      <c r="F43" s="6">
        <v>4</v>
      </c>
      <c r="G43" s="18" t="s">
        <v>230</v>
      </c>
      <c r="H43" s="20">
        <v>4</v>
      </c>
      <c r="I43" s="20">
        <v>10.3</v>
      </c>
      <c r="J43" s="20">
        <v>10.3</v>
      </c>
      <c r="K43" s="20">
        <v>2.7</v>
      </c>
      <c r="L43" s="20">
        <v>0</v>
      </c>
      <c r="M43" s="20">
        <v>8.3</v>
      </c>
      <c r="N43" s="19">
        <v>0.00020277777777777777</v>
      </c>
      <c r="O43" s="20">
        <f>SUM(H43:M43)</f>
        <v>35.6</v>
      </c>
      <c r="P43" s="101">
        <v>4</v>
      </c>
    </row>
    <row r="44" spans="1:16" ht="19.5" thickBot="1">
      <c r="A44" s="42"/>
      <c r="B44" s="43"/>
      <c r="C44" s="5"/>
      <c r="D44" s="43" t="s">
        <v>17</v>
      </c>
      <c r="E44" s="43" t="s">
        <v>137</v>
      </c>
      <c r="F44" s="9">
        <v>5</v>
      </c>
      <c r="G44" s="63" t="s">
        <v>231</v>
      </c>
      <c r="H44" s="27">
        <v>8.3</v>
      </c>
      <c r="I44" s="27">
        <v>10.3</v>
      </c>
      <c r="J44" s="27">
        <v>9.3</v>
      </c>
      <c r="K44" s="27">
        <v>1</v>
      </c>
      <c r="L44" s="27">
        <v>8.3</v>
      </c>
      <c r="M44" s="27">
        <v>8.3</v>
      </c>
      <c r="N44" s="39">
        <v>0.00020115740740740738</v>
      </c>
      <c r="O44" s="27">
        <f>SUM(H44:M44)</f>
        <v>45.5</v>
      </c>
      <c r="P44" s="52">
        <f>SUM(O40:O44)</f>
        <v>193.1</v>
      </c>
    </row>
    <row r="45" spans="1:16" ht="18.75">
      <c r="A45" s="83">
        <v>6</v>
      </c>
      <c r="B45" s="65" t="s">
        <v>120</v>
      </c>
      <c r="C45" s="66" t="s">
        <v>57</v>
      </c>
      <c r="D45" s="65" t="s">
        <v>17</v>
      </c>
      <c r="E45" s="65" t="s">
        <v>137</v>
      </c>
      <c r="F45" s="29">
        <v>1</v>
      </c>
      <c r="G45" s="67" t="s">
        <v>130</v>
      </c>
      <c r="H45" s="30">
        <v>8.3</v>
      </c>
      <c r="I45" s="30">
        <v>10.3</v>
      </c>
      <c r="J45" s="30">
        <v>10.3</v>
      </c>
      <c r="K45" s="30">
        <v>2</v>
      </c>
      <c r="L45" s="30">
        <v>8.3</v>
      </c>
      <c r="M45" s="30">
        <v>8.3</v>
      </c>
      <c r="N45" s="34">
        <v>9.317129629629632E-05</v>
      </c>
      <c r="O45" s="30">
        <f t="shared" si="1"/>
        <v>47.5</v>
      </c>
      <c r="P45" s="16"/>
    </row>
    <row r="46" spans="1:16" ht="18.75">
      <c r="A46" s="68"/>
      <c r="B46" s="43"/>
      <c r="C46" s="5"/>
      <c r="D46" s="43" t="s">
        <v>17</v>
      </c>
      <c r="E46" s="43" t="s">
        <v>137</v>
      </c>
      <c r="F46" s="6">
        <v>2</v>
      </c>
      <c r="G46" s="18" t="s">
        <v>64</v>
      </c>
      <c r="H46" s="20">
        <v>5.3</v>
      </c>
      <c r="I46" s="20">
        <v>3</v>
      </c>
      <c r="J46" s="20">
        <v>9</v>
      </c>
      <c r="K46" s="20">
        <v>2</v>
      </c>
      <c r="L46" s="20">
        <v>3</v>
      </c>
      <c r="M46" s="20">
        <v>8.3</v>
      </c>
      <c r="N46" s="19">
        <v>0.00020833333333333335</v>
      </c>
      <c r="O46" s="20">
        <f t="shared" si="1"/>
        <v>30.6</v>
      </c>
      <c r="P46" s="28"/>
    </row>
    <row r="47" spans="1:16" ht="18.75">
      <c r="A47" s="68"/>
      <c r="B47" s="43"/>
      <c r="C47" s="5"/>
      <c r="D47" s="43" t="s">
        <v>17</v>
      </c>
      <c r="E47" s="43" t="s">
        <v>137</v>
      </c>
      <c r="F47" s="6">
        <v>3</v>
      </c>
      <c r="G47" s="18" t="s">
        <v>232</v>
      </c>
      <c r="H47" s="20">
        <v>6</v>
      </c>
      <c r="I47" s="20">
        <v>10.3</v>
      </c>
      <c r="J47" s="20">
        <v>0</v>
      </c>
      <c r="K47" s="20">
        <v>7</v>
      </c>
      <c r="L47" s="20">
        <v>6</v>
      </c>
      <c r="M47" s="20">
        <v>8.3</v>
      </c>
      <c r="N47" s="19">
        <v>0.00021840277777777778</v>
      </c>
      <c r="O47" s="20">
        <f t="shared" si="1"/>
        <v>37.6</v>
      </c>
      <c r="P47" s="28"/>
    </row>
    <row r="48" spans="1:16" ht="18.75">
      <c r="A48" s="68"/>
      <c r="B48" s="43"/>
      <c r="C48" s="5"/>
      <c r="D48" s="43" t="s">
        <v>17</v>
      </c>
      <c r="E48" s="43" t="s">
        <v>137</v>
      </c>
      <c r="F48" s="6">
        <v>4</v>
      </c>
      <c r="G48" s="18" t="s">
        <v>131</v>
      </c>
      <c r="H48" s="20">
        <v>8.3</v>
      </c>
      <c r="I48" s="20">
        <v>0</v>
      </c>
      <c r="J48" s="20">
        <v>10.3</v>
      </c>
      <c r="K48" s="20">
        <v>7.3</v>
      </c>
      <c r="L48" s="20">
        <v>8.3</v>
      </c>
      <c r="M48" s="20">
        <v>8.3</v>
      </c>
      <c r="N48" s="19">
        <v>0.00014525462962962965</v>
      </c>
      <c r="O48" s="20">
        <f t="shared" si="1"/>
        <v>42.5</v>
      </c>
      <c r="P48" s="101">
        <v>5</v>
      </c>
    </row>
    <row r="49" spans="1:16" ht="19.5" thickBot="1">
      <c r="A49" s="84"/>
      <c r="B49" s="72"/>
      <c r="C49" s="85"/>
      <c r="D49" s="72" t="s">
        <v>17</v>
      </c>
      <c r="E49" s="72" t="s">
        <v>137</v>
      </c>
      <c r="F49" s="15">
        <v>5</v>
      </c>
      <c r="G49" s="31" t="s">
        <v>65</v>
      </c>
      <c r="H49" s="25">
        <v>2</v>
      </c>
      <c r="I49" s="25">
        <v>2.7</v>
      </c>
      <c r="J49" s="25">
        <v>3.7</v>
      </c>
      <c r="K49" s="25">
        <v>2</v>
      </c>
      <c r="L49" s="25">
        <v>8.3</v>
      </c>
      <c r="M49" s="25">
        <v>8.3</v>
      </c>
      <c r="N49" s="24">
        <v>0.00023969907407407406</v>
      </c>
      <c r="O49" s="25">
        <f t="shared" si="1"/>
        <v>27.000000000000004</v>
      </c>
      <c r="P49" s="59">
        <f>SUM(O45:O49)</f>
        <v>185.2</v>
      </c>
    </row>
    <row r="50" spans="1:16" ht="18.75">
      <c r="A50" s="83">
        <v>30</v>
      </c>
      <c r="B50" s="65" t="s">
        <v>245</v>
      </c>
      <c r="C50" s="66" t="s">
        <v>251</v>
      </c>
      <c r="D50" s="65" t="s">
        <v>17</v>
      </c>
      <c r="E50" s="65" t="s">
        <v>137</v>
      </c>
      <c r="F50" s="29">
        <v>1</v>
      </c>
      <c r="G50" s="67" t="s">
        <v>252</v>
      </c>
      <c r="H50" s="30">
        <v>1</v>
      </c>
      <c r="I50" s="30">
        <v>0</v>
      </c>
      <c r="J50" s="30">
        <v>3</v>
      </c>
      <c r="K50" s="30">
        <v>1</v>
      </c>
      <c r="L50" s="30">
        <v>3.3</v>
      </c>
      <c r="M50" s="30">
        <v>8.3</v>
      </c>
      <c r="N50" s="95">
        <v>0.00045578703703703704</v>
      </c>
      <c r="O50" s="30">
        <f>SUM(H50:M50)</f>
        <v>16.6</v>
      </c>
      <c r="P50" s="16"/>
    </row>
    <row r="51" spans="1:16" ht="18.75">
      <c r="A51" s="68"/>
      <c r="B51" s="43"/>
      <c r="C51" s="5"/>
      <c r="D51" s="43" t="s">
        <v>17</v>
      </c>
      <c r="E51" s="43" t="s">
        <v>137</v>
      </c>
      <c r="F51" s="6">
        <v>2</v>
      </c>
      <c r="G51" s="18" t="s">
        <v>253</v>
      </c>
      <c r="H51" s="20">
        <v>8.3</v>
      </c>
      <c r="I51" s="20">
        <v>10.3</v>
      </c>
      <c r="J51" s="20">
        <v>10.3</v>
      </c>
      <c r="K51" s="20">
        <v>3.7</v>
      </c>
      <c r="L51" s="20">
        <v>8.3</v>
      </c>
      <c r="M51" s="20">
        <v>8.3</v>
      </c>
      <c r="N51" s="21">
        <v>0.00013287037037037035</v>
      </c>
      <c r="O51" s="20">
        <f>SUM(H51:M51)</f>
        <v>49.2</v>
      </c>
      <c r="P51" s="28"/>
    </row>
    <row r="52" spans="1:16" ht="18.75">
      <c r="A52" s="68"/>
      <c r="B52" s="43"/>
      <c r="C52" s="5"/>
      <c r="D52" s="43" t="s">
        <v>17</v>
      </c>
      <c r="E52" s="43" t="s">
        <v>137</v>
      </c>
      <c r="F52" s="6">
        <v>3</v>
      </c>
      <c r="G52" s="18" t="s">
        <v>254</v>
      </c>
      <c r="H52" s="20">
        <v>8.3</v>
      </c>
      <c r="I52" s="20">
        <v>2</v>
      </c>
      <c r="J52" s="20">
        <v>9</v>
      </c>
      <c r="K52" s="20">
        <v>2.3</v>
      </c>
      <c r="L52" s="20">
        <v>6</v>
      </c>
      <c r="M52" s="20">
        <v>8.3</v>
      </c>
      <c r="N52" s="21">
        <v>0.00035254629629629633</v>
      </c>
      <c r="O52" s="20">
        <f>SUM(H52:M52)</f>
        <v>35.900000000000006</v>
      </c>
      <c r="P52" s="28"/>
    </row>
    <row r="53" spans="1:16" ht="18.75">
      <c r="A53" s="68"/>
      <c r="B53" s="43"/>
      <c r="C53" s="5"/>
      <c r="D53" s="43" t="s">
        <v>17</v>
      </c>
      <c r="E53" s="43" t="s">
        <v>137</v>
      </c>
      <c r="F53" s="6">
        <v>4</v>
      </c>
      <c r="G53" s="18" t="s">
        <v>255</v>
      </c>
      <c r="H53" s="20">
        <v>7</v>
      </c>
      <c r="I53" s="20">
        <v>2</v>
      </c>
      <c r="J53" s="20">
        <v>10.3</v>
      </c>
      <c r="K53" s="20">
        <v>3.7</v>
      </c>
      <c r="L53" s="20">
        <v>5</v>
      </c>
      <c r="M53" s="20">
        <v>8.3</v>
      </c>
      <c r="N53" s="21">
        <v>0.00026631944444444446</v>
      </c>
      <c r="O53" s="20">
        <f>SUM(H53:M53)</f>
        <v>36.3</v>
      </c>
      <c r="P53" s="101">
        <v>6</v>
      </c>
    </row>
    <row r="54" spans="1:16" ht="19.5" thickBot="1">
      <c r="A54" s="84"/>
      <c r="B54" s="72"/>
      <c r="C54" s="85"/>
      <c r="D54" s="72" t="s">
        <v>17</v>
      </c>
      <c r="E54" s="72" t="s">
        <v>137</v>
      </c>
      <c r="F54" s="15">
        <v>5</v>
      </c>
      <c r="G54" s="31" t="s">
        <v>256</v>
      </c>
      <c r="H54" s="25">
        <v>0</v>
      </c>
      <c r="I54" s="25">
        <v>3</v>
      </c>
      <c r="J54" s="25">
        <v>3.3</v>
      </c>
      <c r="K54" s="25">
        <v>0</v>
      </c>
      <c r="L54" s="25">
        <v>3</v>
      </c>
      <c r="M54" s="25">
        <v>8.3</v>
      </c>
      <c r="N54" s="96">
        <v>0.0006552083333333333</v>
      </c>
      <c r="O54" s="25">
        <f>SUM(H54:M54)</f>
        <v>17.6</v>
      </c>
      <c r="P54" s="59">
        <f>SUM(O50:O54)</f>
        <v>155.6</v>
      </c>
    </row>
    <row r="55" spans="1:16" ht="18.75">
      <c r="A55" s="83">
        <v>7</v>
      </c>
      <c r="B55" s="65" t="s">
        <v>120</v>
      </c>
      <c r="C55" s="66" t="s">
        <v>57</v>
      </c>
      <c r="D55" s="65" t="s">
        <v>17</v>
      </c>
      <c r="E55" s="65" t="s">
        <v>137</v>
      </c>
      <c r="F55" s="29">
        <v>1</v>
      </c>
      <c r="G55" s="67" t="s">
        <v>132</v>
      </c>
      <c r="H55" s="30">
        <v>0</v>
      </c>
      <c r="I55" s="30">
        <v>10.3</v>
      </c>
      <c r="J55" s="30">
        <v>10.3</v>
      </c>
      <c r="K55" s="30">
        <v>2</v>
      </c>
      <c r="L55" s="30">
        <v>8.3</v>
      </c>
      <c r="M55" s="30">
        <v>8.3</v>
      </c>
      <c r="N55" s="34">
        <v>0.00022430555555555558</v>
      </c>
      <c r="O55" s="30">
        <f t="shared" si="1"/>
        <v>39.2</v>
      </c>
      <c r="P55" s="16"/>
    </row>
    <row r="56" spans="1:16" ht="18.75">
      <c r="A56" s="68"/>
      <c r="B56" s="43"/>
      <c r="C56" s="5"/>
      <c r="D56" s="43" t="s">
        <v>17</v>
      </c>
      <c r="E56" s="43" t="s">
        <v>137</v>
      </c>
      <c r="F56" s="6">
        <v>2</v>
      </c>
      <c r="G56" s="18" t="s">
        <v>133</v>
      </c>
      <c r="H56" s="20">
        <v>7.3</v>
      </c>
      <c r="I56" s="20">
        <v>4</v>
      </c>
      <c r="J56" s="20">
        <v>10.3</v>
      </c>
      <c r="K56" s="20">
        <v>7</v>
      </c>
      <c r="L56" s="20">
        <v>3</v>
      </c>
      <c r="M56" s="20">
        <v>8.3</v>
      </c>
      <c r="N56" s="19">
        <v>0.0001457175925925926</v>
      </c>
      <c r="O56" s="20">
        <f t="shared" si="1"/>
        <v>39.900000000000006</v>
      </c>
      <c r="P56" s="28"/>
    </row>
    <row r="57" spans="1:16" ht="18.75">
      <c r="A57" s="68"/>
      <c r="B57" s="43"/>
      <c r="C57" s="5"/>
      <c r="D57" s="43" t="s">
        <v>17</v>
      </c>
      <c r="E57" s="43" t="s">
        <v>137</v>
      </c>
      <c r="F57" s="6">
        <v>3</v>
      </c>
      <c r="G57" s="18" t="s">
        <v>134</v>
      </c>
      <c r="H57" s="20">
        <v>4.7</v>
      </c>
      <c r="I57" s="20">
        <v>6</v>
      </c>
      <c r="J57" s="20">
        <v>10.3</v>
      </c>
      <c r="K57" s="20">
        <v>0</v>
      </c>
      <c r="L57" s="20">
        <v>3</v>
      </c>
      <c r="M57" s="20">
        <v>8.3</v>
      </c>
      <c r="N57" s="19">
        <v>0.0002716435185185185</v>
      </c>
      <c r="O57" s="20">
        <f t="shared" si="1"/>
        <v>32.3</v>
      </c>
      <c r="P57" s="28"/>
    </row>
    <row r="58" spans="1:16" ht="18.75">
      <c r="A58" s="68"/>
      <c r="B58" s="43"/>
      <c r="C58" s="5"/>
      <c r="D58" s="43" t="s">
        <v>17</v>
      </c>
      <c r="E58" s="43" t="s">
        <v>137</v>
      </c>
      <c r="F58" s="6">
        <v>4</v>
      </c>
      <c r="G58" s="18" t="s">
        <v>135</v>
      </c>
      <c r="H58" s="20">
        <v>2</v>
      </c>
      <c r="I58" s="20">
        <v>0</v>
      </c>
      <c r="J58" s="20">
        <v>5.7</v>
      </c>
      <c r="K58" s="20">
        <v>1</v>
      </c>
      <c r="L58" s="20">
        <v>4</v>
      </c>
      <c r="M58" s="20">
        <v>5</v>
      </c>
      <c r="N58" s="19"/>
      <c r="O58" s="20">
        <f t="shared" si="1"/>
        <v>17.7</v>
      </c>
      <c r="P58" s="101">
        <v>7</v>
      </c>
    </row>
    <row r="59" spans="1:16" ht="19.5" thickBot="1">
      <c r="A59" s="84"/>
      <c r="B59" s="72"/>
      <c r="C59" s="85"/>
      <c r="D59" s="72" t="s">
        <v>17</v>
      </c>
      <c r="E59" s="72" t="s">
        <v>137</v>
      </c>
      <c r="F59" s="15">
        <v>5</v>
      </c>
      <c r="G59" s="31" t="s">
        <v>136</v>
      </c>
      <c r="H59" s="25">
        <v>6</v>
      </c>
      <c r="I59" s="25">
        <v>3</v>
      </c>
      <c r="J59" s="25">
        <v>0</v>
      </c>
      <c r="K59" s="25">
        <v>5</v>
      </c>
      <c r="L59" s="25">
        <v>3.3</v>
      </c>
      <c r="M59" s="25">
        <v>3</v>
      </c>
      <c r="N59" s="33"/>
      <c r="O59" s="25">
        <f t="shared" si="1"/>
        <v>20.3</v>
      </c>
      <c r="P59" s="59">
        <f>SUM(O55:O59)</f>
        <v>149.4</v>
      </c>
    </row>
    <row r="60" spans="1:16" ht="18.75">
      <c r="A60" s="83">
        <v>18</v>
      </c>
      <c r="B60" s="65" t="s">
        <v>191</v>
      </c>
      <c r="C60" s="66" t="s">
        <v>326</v>
      </c>
      <c r="D60" s="65" t="s">
        <v>17</v>
      </c>
      <c r="E60" s="65" t="s">
        <v>137</v>
      </c>
      <c r="F60" s="29">
        <v>1</v>
      </c>
      <c r="G60" s="67" t="s">
        <v>192</v>
      </c>
      <c r="H60" s="30">
        <v>8.3</v>
      </c>
      <c r="I60" s="30">
        <v>2</v>
      </c>
      <c r="J60" s="30">
        <v>10.3</v>
      </c>
      <c r="K60" s="30">
        <v>7</v>
      </c>
      <c r="L60" s="30">
        <v>8.3</v>
      </c>
      <c r="M60" s="30">
        <v>8.3</v>
      </c>
      <c r="N60" s="34">
        <v>0.0002125</v>
      </c>
      <c r="O60" s="30">
        <f aca="true" t="shared" si="2" ref="O60:O74">SUM(H60:M60)</f>
        <v>44.2</v>
      </c>
      <c r="P60" s="16"/>
    </row>
    <row r="61" spans="1:16" ht="18.75">
      <c r="A61" s="68"/>
      <c r="B61" s="43"/>
      <c r="C61" s="5"/>
      <c r="D61" s="43" t="s">
        <v>17</v>
      </c>
      <c r="E61" s="43" t="s">
        <v>137</v>
      </c>
      <c r="F61" s="6">
        <v>2</v>
      </c>
      <c r="G61" s="18" t="s">
        <v>193</v>
      </c>
      <c r="H61" s="20">
        <v>5</v>
      </c>
      <c r="I61" s="20">
        <v>2.7</v>
      </c>
      <c r="J61" s="20">
        <v>3</v>
      </c>
      <c r="K61" s="20">
        <v>0</v>
      </c>
      <c r="L61" s="20">
        <v>8.3</v>
      </c>
      <c r="M61" s="20">
        <v>8.3</v>
      </c>
      <c r="N61" s="19">
        <v>0.0002855324074074074</v>
      </c>
      <c r="O61" s="20">
        <f t="shared" si="2"/>
        <v>27.3</v>
      </c>
      <c r="P61" s="28"/>
    </row>
    <row r="62" spans="1:16" ht="18.75">
      <c r="A62" s="68"/>
      <c r="B62" s="43"/>
      <c r="C62" s="5"/>
      <c r="D62" s="43" t="s">
        <v>17</v>
      </c>
      <c r="E62" s="43" t="s">
        <v>137</v>
      </c>
      <c r="F62" s="6">
        <v>3</v>
      </c>
      <c r="G62" s="18" t="s">
        <v>194</v>
      </c>
      <c r="H62" s="20">
        <v>8.3</v>
      </c>
      <c r="I62" s="20">
        <v>5</v>
      </c>
      <c r="J62" s="20">
        <v>10.3</v>
      </c>
      <c r="K62" s="20">
        <v>0</v>
      </c>
      <c r="L62" s="20">
        <v>3.3</v>
      </c>
      <c r="M62" s="20">
        <v>8.3</v>
      </c>
      <c r="N62" s="19">
        <v>0.0003173611111111111</v>
      </c>
      <c r="O62" s="20">
        <f t="shared" si="2"/>
        <v>35.2</v>
      </c>
      <c r="P62" s="28"/>
    </row>
    <row r="63" spans="1:16" ht="18.75">
      <c r="A63" s="68"/>
      <c r="B63" s="43"/>
      <c r="C63" s="5"/>
      <c r="D63" s="43" t="s">
        <v>17</v>
      </c>
      <c r="E63" s="43" t="s">
        <v>137</v>
      </c>
      <c r="F63" s="6">
        <v>4</v>
      </c>
      <c r="G63" s="18" t="s">
        <v>195</v>
      </c>
      <c r="H63" s="20">
        <v>5</v>
      </c>
      <c r="I63" s="20">
        <v>0</v>
      </c>
      <c r="J63" s="20">
        <v>0</v>
      </c>
      <c r="K63" s="20">
        <v>3</v>
      </c>
      <c r="L63" s="20">
        <v>5</v>
      </c>
      <c r="M63" s="20">
        <v>0</v>
      </c>
      <c r="N63" s="19"/>
      <c r="O63" s="20">
        <f t="shared" si="2"/>
        <v>13</v>
      </c>
      <c r="P63" s="101">
        <v>8</v>
      </c>
    </row>
    <row r="64" spans="1:16" ht="19.5" thickBot="1">
      <c r="A64" s="84"/>
      <c r="B64" s="72"/>
      <c r="C64" s="85"/>
      <c r="D64" s="72" t="s">
        <v>17</v>
      </c>
      <c r="E64" s="72" t="s">
        <v>137</v>
      </c>
      <c r="F64" s="15">
        <v>5</v>
      </c>
      <c r="G64" s="31" t="s">
        <v>196</v>
      </c>
      <c r="H64" s="25">
        <v>5</v>
      </c>
      <c r="I64" s="25">
        <v>1</v>
      </c>
      <c r="J64" s="25">
        <v>3</v>
      </c>
      <c r="K64" s="25">
        <v>0</v>
      </c>
      <c r="L64" s="25">
        <v>5</v>
      </c>
      <c r="M64" s="25">
        <v>5</v>
      </c>
      <c r="N64" s="24"/>
      <c r="O64" s="25">
        <f t="shared" si="2"/>
        <v>19</v>
      </c>
      <c r="P64" s="59">
        <f>SUM(O60:O64)</f>
        <v>138.7</v>
      </c>
    </row>
    <row r="65" spans="1:16" ht="18.75">
      <c r="A65" s="83">
        <v>20</v>
      </c>
      <c r="B65" s="65" t="s">
        <v>197</v>
      </c>
      <c r="C65" s="66" t="s">
        <v>207</v>
      </c>
      <c r="D65" s="65" t="s">
        <v>17</v>
      </c>
      <c r="E65" s="65" t="s">
        <v>137</v>
      </c>
      <c r="F65" s="29">
        <v>1</v>
      </c>
      <c r="G65" s="67" t="s">
        <v>202</v>
      </c>
      <c r="H65" s="30">
        <v>0</v>
      </c>
      <c r="I65" s="30">
        <v>2</v>
      </c>
      <c r="J65" s="30">
        <v>8</v>
      </c>
      <c r="K65" s="30">
        <v>1</v>
      </c>
      <c r="L65" s="30">
        <v>0</v>
      </c>
      <c r="M65" s="30">
        <v>8.3</v>
      </c>
      <c r="N65" s="34">
        <v>0.00033020833333333334</v>
      </c>
      <c r="O65" s="30">
        <f t="shared" si="2"/>
        <v>19.3</v>
      </c>
      <c r="P65" s="16"/>
    </row>
    <row r="66" spans="1:16" ht="18.75">
      <c r="A66" s="68"/>
      <c r="B66" s="43"/>
      <c r="C66" s="5"/>
      <c r="D66" s="43" t="s">
        <v>17</v>
      </c>
      <c r="E66" s="43" t="s">
        <v>137</v>
      </c>
      <c r="F66" s="6">
        <v>2</v>
      </c>
      <c r="G66" s="18" t="s">
        <v>203</v>
      </c>
      <c r="H66" s="20">
        <v>5</v>
      </c>
      <c r="I66" s="20">
        <v>6</v>
      </c>
      <c r="J66" s="20">
        <v>4</v>
      </c>
      <c r="K66" s="20">
        <v>2</v>
      </c>
      <c r="L66" s="20">
        <v>8.3</v>
      </c>
      <c r="M66" s="20">
        <v>8.3</v>
      </c>
      <c r="N66" s="19">
        <v>0.0003623842592592592</v>
      </c>
      <c r="O66" s="20">
        <f t="shared" si="2"/>
        <v>33.6</v>
      </c>
      <c r="P66" s="28"/>
    </row>
    <row r="67" spans="1:16" ht="18.75">
      <c r="A67" s="68"/>
      <c r="B67" s="43"/>
      <c r="C67" s="5"/>
      <c r="D67" s="43" t="s">
        <v>17</v>
      </c>
      <c r="E67" s="43" t="s">
        <v>137</v>
      </c>
      <c r="F67" s="6">
        <v>3</v>
      </c>
      <c r="G67" s="18" t="s">
        <v>204</v>
      </c>
      <c r="H67" s="20">
        <v>0</v>
      </c>
      <c r="I67" s="20">
        <v>10.3</v>
      </c>
      <c r="J67" s="20">
        <v>10.3</v>
      </c>
      <c r="K67" s="20">
        <v>2.3</v>
      </c>
      <c r="L67" s="20">
        <v>5</v>
      </c>
      <c r="M67" s="20">
        <v>8.3</v>
      </c>
      <c r="N67" s="19">
        <v>0.0002564814814814815</v>
      </c>
      <c r="O67" s="20">
        <f t="shared" si="2"/>
        <v>36.2</v>
      </c>
      <c r="P67" s="28"/>
    </row>
    <row r="68" spans="1:16" ht="18.75">
      <c r="A68" s="68"/>
      <c r="B68" s="43"/>
      <c r="C68" s="5"/>
      <c r="D68" s="43" t="s">
        <v>17</v>
      </c>
      <c r="E68" s="43" t="s">
        <v>137</v>
      </c>
      <c r="F68" s="6">
        <v>4</v>
      </c>
      <c r="G68" s="18" t="s">
        <v>205</v>
      </c>
      <c r="H68" s="20">
        <v>1</v>
      </c>
      <c r="I68" s="20">
        <v>0</v>
      </c>
      <c r="J68" s="20">
        <v>0</v>
      </c>
      <c r="K68" s="20">
        <v>0</v>
      </c>
      <c r="L68" s="20">
        <v>3</v>
      </c>
      <c r="M68" s="20">
        <v>8.3</v>
      </c>
      <c r="N68" s="19">
        <v>0.0005281250000000001</v>
      </c>
      <c r="O68" s="20">
        <f t="shared" si="2"/>
        <v>12.3</v>
      </c>
      <c r="P68" s="101">
        <v>9</v>
      </c>
    </row>
    <row r="69" spans="1:16" ht="19.5" thickBot="1">
      <c r="A69" s="84"/>
      <c r="B69" s="72"/>
      <c r="C69" s="85"/>
      <c r="D69" s="72" t="s">
        <v>17</v>
      </c>
      <c r="E69" s="72" t="s">
        <v>137</v>
      </c>
      <c r="F69" s="15">
        <v>5</v>
      </c>
      <c r="G69" s="31" t="s">
        <v>206</v>
      </c>
      <c r="H69" s="25">
        <v>5</v>
      </c>
      <c r="I69" s="25">
        <v>4.7</v>
      </c>
      <c r="J69" s="25">
        <v>0</v>
      </c>
      <c r="K69" s="25">
        <v>0</v>
      </c>
      <c r="L69" s="25">
        <v>3</v>
      </c>
      <c r="M69" s="25">
        <v>0</v>
      </c>
      <c r="N69" s="24"/>
      <c r="O69" s="25">
        <f t="shared" si="2"/>
        <v>12.7</v>
      </c>
      <c r="P69" s="59">
        <f>SUM(O65:O69)</f>
        <v>114.10000000000001</v>
      </c>
    </row>
    <row r="70" spans="1:16" ht="18.75">
      <c r="A70" s="83">
        <v>21</v>
      </c>
      <c r="B70" s="65" t="s">
        <v>209</v>
      </c>
      <c r="C70" s="66" t="s">
        <v>326</v>
      </c>
      <c r="D70" s="65" t="s">
        <v>17</v>
      </c>
      <c r="E70" s="65" t="s">
        <v>137</v>
      </c>
      <c r="F70" s="29">
        <v>1</v>
      </c>
      <c r="G70" s="67" t="s">
        <v>210</v>
      </c>
      <c r="H70" s="30">
        <v>5</v>
      </c>
      <c r="I70" s="30">
        <v>1.7</v>
      </c>
      <c r="J70" s="30">
        <v>9.7</v>
      </c>
      <c r="K70" s="30">
        <v>0</v>
      </c>
      <c r="L70" s="30">
        <v>8.3</v>
      </c>
      <c r="M70" s="30">
        <v>8.3</v>
      </c>
      <c r="N70" s="34">
        <v>0.00014375</v>
      </c>
      <c r="O70" s="30">
        <f t="shared" si="2"/>
        <v>33</v>
      </c>
      <c r="P70" s="16"/>
    </row>
    <row r="71" spans="1:16" ht="18.75">
      <c r="A71" s="68"/>
      <c r="B71" s="43"/>
      <c r="C71" s="5"/>
      <c r="D71" s="43" t="s">
        <v>17</v>
      </c>
      <c r="E71" s="43" t="s">
        <v>137</v>
      </c>
      <c r="F71" s="6">
        <v>2</v>
      </c>
      <c r="G71" s="18" t="s">
        <v>211</v>
      </c>
      <c r="H71" s="20">
        <v>5</v>
      </c>
      <c r="I71" s="20">
        <v>10.3</v>
      </c>
      <c r="J71" s="20">
        <v>8.7</v>
      </c>
      <c r="K71" s="20">
        <v>0</v>
      </c>
      <c r="L71" s="20">
        <v>5</v>
      </c>
      <c r="M71" s="20">
        <v>0</v>
      </c>
      <c r="N71" s="19"/>
      <c r="O71" s="20">
        <f t="shared" si="2"/>
        <v>29</v>
      </c>
      <c r="P71" s="28"/>
    </row>
    <row r="72" spans="1:16" ht="18.75">
      <c r="A72" s="68"/>
      <c r="B72" s="43"/>
      <c r="C72" s="5"/>
      <c r="D72" s="43" t="s">
        <v>17</v>
      </c>
      <c r="E72" s="43" t="s">
        <v>137</v>
      </c>
      <c r="F72" s="6">
        <v>3</v>
      </c>
      <c r="G72" s="18"/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9"/>
      <c r="O72" s="20">
        <f t="shared" si="2"/>
        <v>0</v>
      </c>
      <c r="P72" s="28"/>
    </row>
    <row r="73" spans="1:16" ht="18.75">
      <c r="A73" s="68"/>
      <c r="B73" s="43"/>
      <c r="C73" s="5"/>
      <c r="D73" s="43" t="s">
        <v>17</v>
      </c>
      <c r="E73" s="43" t="s">
        <v>137</v>
      </c>
      <c r="F73" s="6">
        <v>4</v>
      </c>
      <c r="G73" s="18"/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19"/>
      <c r="O73" s="20">
        <f t="shared" si="2"/>
        <v>0</v>
      </c>
      <c r="P73" s="101">
        <v>10</v>
      </c>
    </row>
    <row r="74" spans="1:16" ht="19.5" thickBot="1">
      <c r="A74" s="84"/>
      <c r="B74" s="72"/>
      <c r="C74" s="85"/>
      <c r="D74" s="72" t="s">
        <v>17</v>
      </c>
      <c r="E74" s="72" t="s">
        <v>137</v>
      </c>
      <c r="F74" s="15">
        <v>5</v>
      </c>
      <c r="G74" s="31"/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4"/>
      <c r="O74" s="25">
        <f t="shared" si="2"/>
        <v>0</v>
      </c>
      <c r="P74" s="59">
        <f>SUM(O70:O74)</f>
        <v>62</v>
      </c>
    </row>
  </sheetData>
  <sheetProtection/>
  <autoFilter ref="A1:P74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.28125" style="44" customWidth="1"/>
    <col min="2" max="2" width="5.7109375" style="44" customWidth="1"/>
    <col min="3" max="3" width="18.421875" style="1" customWidth="1"/>
    <col min="4" max="4" width="6.57421875" style="44" customWidth="1"/>
    <col min="5" max="5" width="3.28125" style="44" customWidth="1"/>
    <col min="6" max="6" width="2.7109375" style="1" customWidth="1"/>
    <col min="7" max="7" width="41.28125" style="1" customWidth="1"/>
    <col min="8" max="13" width="4.7109375" style="7" customWidth="1"/>
    <col min="14" max="14" width="8.7109375" style="7" customWidth="1"/>
    <col min="15" max="15" width="14.00390625" style="7" customWidth="1"/>
    <col min="16" max="16" width="8.7109375" style="7" customWidth="1"/>
    <col min="17" max="16384" width="9.140625" style="1" customWidth="1"/>
  </cols>
  <sheetData>
    <row r="1" spans="1:16" s="4" customFormat="1" ht="88.5">
      <c r="A1" s="167" t="s">
        <v>0</v>
      </c>
      <c r="B1" s="168" t="s">
        <v>1</v>
      </c>
      <c r="C1" s="169" t="s">
        <v>6</v>
      </c>
      <c r="D1" s="168" t="s">
        <v>2</v>
      </c>
      <c r="E1" s="168" t="s">
        <v>3</v>
      </c>
      <c r="F1" s="14" t="s">
        <v>4</v>
      </c>
      <c r="G1" s="169" t="s">
        <v>5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47" t="s">
        <v>53</v>
      </c>
      <c r="N1" s="47" t="s">
        <v>53</v>
      </c>
      <c r="O1" s="47" t="s">
        <v>12</v>
      </c>
      <c r="P1" s="47" t="s">
        <v>13</v>
      </c>
    </row>
    <row r="2" spans="1:16" ht="18.75">
      <c r="A2" s="42">
        <v>46</v>
      </c>
      <c r="B2" s="43" t="s">
        <v>257</v>
      </c>
      <c r="C2" s="5" t="s">
        <v>25</v>
      </c>
      <c r="D2" s="43" t="s">
        <v>15</v>
      </c>
      <c r="E2" s="43" t="s">
        <v>138</v>
      </c>
      <c r="F2" s="8">
        <v>1</v>
      </c>
      <c r="G2" s="75" t="s">
        <v>41</v>
      </c>
      <c r="H2" s="23">
        <v>12.3</v>
      </c>
      <c r="I2" s="23">
        <v>12.3</v>
      </c>
      <c r="J2" s="23">
        <v>14.3</v>
      </c>
      <c r="K2" s="23">
        <v>16.3</v>
      </c>
      <c r="L2" s="23">
        <v>12.3</v>
      </c>
      <c r="M2" s="23">
        <v>8.3</v>
      </c>
      <c r="N2" s="22">
        <v>8.113425925925926E-05</v>
      </c>
      <c r="O2" s="23">
        <f aca="true" t="shared" si="0" ref="O2:O28">SUM(H2:M2)</f>
        <v>75.8</v>
      </c>
      <c r="P2" s="28"/>
    </row>
    <row r="3" spans="1:16" ht="18.75">
      <c r="A3" s="42"/>
      <c r="B3" s="43"/>
      <c r="C3" s="5"/>
      <c r="D3" s="43" t="s">
        <v>15</v>
      </c>
      <c r="E3" s="43" t="s">
        <v>138</v>
      </c>
      <c r="F3" s="6">
        <v>2</v>
      </c>
      <c r="G3" s="18" t="s">
        <v>39</v>
      </c>
      <c r="H3" s="20">
        <v>12.3</v>
      </c>
      <c r="I3" s="20">
        <v>12.3</v>
      </c>
      <c r="J3" s="20">
        <v>14.3</v>
      </c>
      <c r="K3" s="20">
        <v>12</v>
      </c>
      <c r="L3" s="20">
        <v>12.3</v>
      </c>
      <c r="M3" s="20">
        <v>8.3</v>
      </c>
      <c r="N3" s="19">
        <v>4.4328703703703707E-05</v>
      </c>
      <c r="O3" s="20">
        <f t="shared" si="0"/>
        <v>71.5</v>
      </c>
      <c r="P3" s="28"/>
    </row>
    <row r="4" spans="1:16" ht="18.75">
      <c r="A4" s="42"/>
      <c r="B4" s="43"/>
      <c r="C4" s="5"/>
      <c r="D4" s="43" t="s">
        <v>15</v>
      </c>
      <c r="E4" s="43" t="s">
        <v>138</v>
      </c>
      <c r="F4" s="6">
        <v>3</v>
      </c>
      <c r="G4" s="18" t="s">
        <v>105</v>
      </c>
      <c r="H4" s="20">
        <v>12.3</v>
      </c>
      <c r="I4" s="20">
        <v>12.3</v>
      </c>
      <c r="J4" s="20">
        <v>14.3</v>
      </c>
      <c r="K4" s="20">
        <v>16.3</v>
      </c>
      <c r="L4" s="20">
        <v>12.3</v>
      </c>
      <c r="M4" s="20">
        <v>8.3</v>
      </c>
      <c r="N4" s="19">
        <v>2.7893518518518523E-05</v>
      </c>
      <c r="O4" s="20">
        <f t="shared" si="0"/>
        <v>75.8</v>
      </c>
      <c r="P4" s="28"/>
    </row>
    <row r="5" spans="1:16" ht="18.75">
      <c r="A5" s="42"/>
      <c r="B5" s="43"/>
      <c r="C5" s="5"/>
      <c r="D5" s="43" t="s">
        <v>15</v>
      </c>
      <c r="E5" s="43" t="s">
        <v>138</v>
      </c>
      <c r="F5" s="6">
        <v>4</v>
      </c>
      <c r="G5" s="18" t="s">
        <v>314</v>
      </c>
      <c r="H5" s="20">
        <v>12.3</v>
      </c>
      <c r="I5" s="20">
        <v>12.3</v>
      </c>
      <c r="J5" s="20">
        <v>14.3</v>
      </c>
      <c r="K5" s="20">
        <v>16.3</v>
      </c>
      <c r="L5" s="20">
        <v>12.3</v>
      </c>
      <c r="M5" s="20">
        <v>8.3</v>
      </c>
      <c r="N5" s="19">
        <v>4.2245370370370365E-05</v>
      </c>
      <c r="O5" s="20">
        <f t="shared" si="0"/>
        <v>75.8</v>
      </c>
      <c r="P5" s="102">
        <v>1</v>
      </c>
    </row>
    <row r="6" spans="1:16" ht="19.5" thickBot="1">
      <c r="A6" s="42"/>
      <c r="B6" s="43"/>
      <c r="C6" s="5"/>
      <c r="D6" s="43" t="s">
        <v>15</v>
      </c>
      <c r="E6" s="43" t="s">
        <v>138</v>
      </c>
      <c r="F6" s="9">
        <v>5</v>
      </c>
      <c r="G6" s="63" t="s">
        <v>315</v>
      </c>
      <c r="H6" s="27">
        <v>12.3</v>
      </c>
      <c r="I6" s="27">
        <v>12.3</v>
      </c>
      <c r="J6" s="27">
        <v>14.3</v>
      </c>
      <c r="K6" s="27">
        <v>12</v>
      </c>
      <c r="L6" s="27">
        <v>12.3</v>
      </c>
      <c r="M6" s="27">
        <v>8.3</v>
      </c>
      <c r="N6" s="39">
        <v>4.5486111111111114E-05</v>
      </c>
      <c r="O6" s="27">
        <f t="shared" si="0"/>
        <v>71.5</v>
      </c>
      <c r="P6" s="52">
        <f>SUM(O2:O6)</f>
        <v>370.40000000000003</v>
      </c>
    </row>
    <row r="7" spans="1:16" ht="18.75">
      <c r="A7" s="64" t="s">
        <v>316</v>
      </c>
      <c r="B7" s="65" t="s">
        <v>308</v>
      </c>
      <c r="C7" s="66" t="s">
        <v>33</v>
      </c>
      <c r="D7" s="65" t="s">
        <v>15</v>
      </c>
      <c r="E7" s="65" t="s">
        <v>138</v>
      </c>
      <c r="F7" s="29">
        <v>1</v>
      </c>
      <c r="G7" s="67" t="s">
        <v>34</v>
      </c>
      <c r="H7" s="30">
        <v>12.3</v>
      </c>
      <c r="I7" s="30">
        <v>12.3</v>
      </c>
      <c r="J7" s="30">
        <v>14.3</v>
      </c>
      <c r="K7" s="30">
        <v>16.3</v>
      </c>
      <c r="L7" s="30">
        <v>12.3</v>
      </c>
      <c r="M7" s="30">
        <v>8.3</v>
      </c>
      <c r="N7" s="34">
        <v>5.393518518518519E-05</v>
      </c>
      <c r="O7" s="30">
        <f t="shared" si="0"/>
        <v>75.8</v>
      </c>
      <c r="P7" s="16"/>
    </row>
    <row r="8" spans="1:16" ht="18.75">
      <c r="A8" s="68"/>
      <c r="B8" s="43"/>
      <c r="C8" s="5"/>
      <c r="D8" s="43" t="s">
        <v>15</v>
      </c>
      <c r="E8" s="43" t="s">
        <v>138</v>
      </c>
      <c r="F8" s="6">
        <v>2</v>
      </c>
      <c r="G8" s="18" t="s">
        <v>36</v>
      </c>
      <c r="H8" s="20">
        <v>7</v>
      </c>
      <c r="I8" s="20">
        <v>4</v>
      </c>
      <c r="J8" s="20">
        <v>10.3</v>
      </c>
      <c r="K8" s="20">
        <v>4</v>
      </c>
      <c r="L8" s="20">
        <v>12.3</v>
      </c>
      <c r="M8" s="20">
        <v>8.3</v>
      </c>
      <c r="N8" s="19">
        <v>8.900462962962962E-05</v>
      </c>
      <c r="O8" s="20">
        <f t="shared" si="0"/>
        <v>45.900000000000006</v>
      </c>
      <c r="P8" s="28"/>
    </row>
    <row r="9" spans="1:16" ht="18.75">
      <c r="A9" s="68"/>
      <c r="B9" s="43"/>
      <c r="C9" s="5"/>
      <c r="D9" s="43" t="s">
        <v>15</v>
      </c>
      <c r="E9" s="43" t="s">
        <v>138</v>
      </c>
      <c r="F9" s="6">
        <v>3</v>
      </c>
      <c r="G9" s="18" t="s">
        <v>48</v>
      </c>
      <c r="H9" s="20">
        <v>12.3</v>
      </c>
      <c r="I9" s="20">
        <v>12.3</v>
      </c>
      <c r="J9" s="20">
        <v>14.3</v>
      </c>
      <c r="K9" s="20">
        <v>16.3</v>
      </c>
      <c r="L9" s="20">
        <v>12.3</v>
      </c>
      <c r="M9" s="20">
        <v>8.3</v>
      </c>
      <c r="N9" s="19">
        <v>6.0995370370370374E-05</v>
      </c>
      <c r="O9" s="20">
        <f t="shared" si="0"/>
        <v>75.8</v>
      </c>
      <c r="P9" s="28"/>
    </row>
    <row r="10" spans="1:16" ht="18.75">
      <c r="A10" s="68"/>
      <c r="B10" s="43"/>
      <c r="C10" s="5"/>
      <c r="D10" s="43" t="s">
        <v>15</v>
      </c>
      <c r="E10" s="43" t="s">
        <v>138</v>
      </c>
      <c r="F10" s="6">
        <v>4</v>
      </c>
      <c r="G10" s="18" t="s">
        <v>35</v>
      </c>
      <c r="H10" s="20">
        <v>12.3</v>
      </c>
      <c r="I10" s="20">
        <v>12.3</v>
      </c>
      <c r="J10" s="20">
        <v>14.3</v>
      </c>
      <c r="K10" s="20">
        <v>16.3</v>
      </c>
      <c r="L10" s="20">
        <v>12.3</v>
      </c>
      <c r="M10" s="20">
        <v>8.3</v>
      </c>
      <c r="N10" s="19">
        <v>3.310185185185185E-05</v>
      </c>
      <c r="O10" s="20">
        <f t="shared" si="0"/>
        <v>75.8</v>
      </c>
      <c r="P10" s="102">
        <v>2</v>
      </c>
    </row>
    <row r="11" spans="1:16" ht="19.5" thickBot="1">
      <c r="A11" s="69"/>
      <c r="B11" s="70"/>
      <c r="C11" s="71"/>
      <c r="D11" s="72" t="s">
        <v>15</v>
      </c>
      <c r="E11" s="70" t="s">
        <v>138</v>
      </c>
      <c r="F11" s="73">
        <v>5</v>
      </c>
      <c r="G11" s="74" t="s">
        <v>95</v>
      </c>
      <c r="H11" s="25">
        <v>12.3</v>
      </c>
      <c r="I11" s="25">
        <v>12.3</v>
      </c>
      <c r="J11" s="25">
        <v>14.3</v>
      </c>
      <c r="K11" s="25">
        <v>8</v>
      </c>
      <c r="L11" s="25">
        <v>12.3</v>
      </c>
      <c r="M11" s="25">
        <v>8.3</v>
      </c>
      <c r="N11" s="24">
        <v>6.574074074074074E-05</v>
      </c>
      <c r="O11" s="25">
        <f t="shared" si="0"/>
        <v>67.5</v>
      </c>
      <c r="P11" s="59">
        <f>SUM(O7:O11)</f>
        <v>340.8</v>
      </c>
    </row>
    <row r="12" spans="1:16" ht="18.75">
      <c r="A12" s="83">
        <v>50</v>
      </c>
      <c r="B12" s="65" t="s">
        <v>296</v>
      </c>
      <c r="C12" s="66" t="s">
        <v>303</v>
      </c>
      <c r="D12" s="65" t="s">
        <v>15</v>
      </c>
      <c r="E12" s="65" t="s">
        <v>138</v>
      </c>
      <c r="F12" s="29">
        <v>1</v>
      </c>
      <c r="G12" s="67" t="s">
        <v>46</v>
      </c>
      <c r="H12" s="30">
        <v>12.3</v>
      </c>
      <c r="I12" s="30">
        <v>12.3</v>
      </c>
      <c r="J12" s="30">
        <v>14.3</v>
      </c>
      <c r="K12" s="30">
        <v>16.3</v>
      </c>
      <c r="L12" s="30">
        <v>12.3</v>
      </c>
      <c r="M12" s="30">
        <v>8.3</v>
      </c>
      <c r="N12" s="34">
        <v>2.511574074074074E-05</v>
      </c>
      <c r="O12" s="30">
        <f t="shared" si="0"/>
        <v>75.8</v>
      </c>
      <c r="P12" s="16"/>
    </row>
    <row r="13" spans="1:16" ht="18.75">
      <c r="A13" s="68"/>
      <c r="B13" s="43"/>
      <c r="C13" s="5"/>
      <c r="D13" s="43" t="s">
        <v>15</v>
      </c>
      <c r="E13" s="43" t="s">
        <v>138</v>
      </c>
      <c r="F13" s="6">
        <v>2</v>
      </c>
      <c r="G13" s="18" t="s">
        <v>44</v>
      </c>
      <c r="H13" s="20">
        <v>12.3</v>
      </c>
      <c r="I13" s="20">
        <v>12.3</v>
      </c>
      <c r="J13" s="20">
        <v>14.3</v>
      </c>
      <c r="K13" s="20">
        <v>7.7</v>
      </c>
      <c r="L13" s="20">
        <v>12.3</v>
      </c>
      <c r="M13" s="20">
        <v>8.3</v>
      </c>
      <c r="N13" s="19">
        <v>7.95138888888889E-05</v>
      </c>
      <c r="O13" s="20">
        <f t="shared" si="0"/>
        <v>67.2</v>
      </c>
      <c r="P13" s="28"/>
    </row>
    <row r="14" spans="1:16" ht="18.75">
      <c r="A14" s="68"/>
      <c r="B14" s="43"/>
      <c r="C14" s="5"/>
      <c r="D14" s="43" t="s">
        <v>15</v>
      </c>
      <c r="E14" s="43" t="s">
        <v>138</v>
      </c>
      <c r="F14" s="6">
        <v>3</v>
      </c>
      <c r="G14" s="18" t="s">
        <v>87</v>
      </c>
      <c r="H14" s="20">
        <v>12.3</v>
      </c>
      <c r="I14" s="20">
        <v>12.3</v>
      </c>
      <c r="J14" s="20">
        <v>14.3</v>
      </c>
      <c r="K14" s="20">
        <v>16.3</v>
      </c>
      <c r="L14" s="20">
        <v>12.3</v>
      </c>
      <c r="M14" s="20">
        <v>8.3</v>
      </c>
      <c r="N14" s="19">
        <v>4.9537037037037035E-05</v>
      </c>
      <c r="O14" s="20">
        <f t="shared" si="0"/>
        <v>75.8</v>
      </c>
      <c r="P14" s="28"/>
    </row>
    <row r="15" spans="1:16" ht="18.75">
      <c r="A15" s="68"/>
      <c r="B15" s="43"/>
      <c r="C15" s="5"/>
      <c r="D15" s="43" t="s">
        <v>15</v>
      </c>
      <c r="E15" s="43" t="s">
        <v>138</v>
      </c>
      <c r="F15" s="6">
        <v>4</v>
      </c>
      <c r="G15" s="18" t="s">
        <v>45</v>
      </c>
      <c r="H15" s="20">
        <v>7</v>
      </c>
      <c r="I15" s="20">
        <v>12.3</v>
      </c>
      <c r="J15" s="20">
        <v>9</v>
      </c>
      <c r="K15" s="20">
        <v>3.7</v>
      </c>
      <c r="L15" s="20">
        <v>12.3</v>
      </c>
      <c r="M15" s="20">
        <v>8.3</v>
      </c>
      <c r="N15" s="19">
        <v>9.467592592592594E-05</v>
      </c>
      <c r="O15" s="20">
        <f t="shared" si="0"/>
        <v>52.599999999999994</v>
      </c>
      <c r="P15" s="102">
        <v>3</v>
      </c>
    </row>
    <row r="16" spans="1:16" ht="19.5" thickBot="1">
      <c r="A16" s="84"/>
      <c r="B16" s="72"/>
      <c r="C16" s="85"/>
      <c r="D16" s="72" t="s">
        <v>15</v>
      </c>
      <c r="E16" s="72" t="s">
        <v>138</v>
      </c>
      <c r="F16" s="15">
        <v>5</v>
      </c>
      <c r="G16" s="31" t="s">
        <v>322</v>
      </c>
      <c r="H16" s="25">
        <v>12.3</v>
      </c>
      <c r="I16" s="25">
        <v>7.3</v>
      </c>
      <c r="J16" s="25">
        <v>13</v>
      </c>
      <c r="K16" s="25">
        <v>0</v>
      </c>
      <c r="L16" s="25">
        <v>12.3</v>
      </c>
      <c r="M16" s="25">
        <v>8.3</v>
      </c>
      <c r="N16" s="24">
        <v>0.0001614583333333333</v>
      </c>
      <c r="O16" s="25">
        <f t="shared" si="0"/>
        <v>53.2</v>
      </c>
      <c r="P16" s="59">
        <f>SUM(O12:O16)</f>
        <v>324.59999999999997</v>
      </c>
    </row>
    <row r="17" spans="1:16" ht="18.75">
      <c r="A17" s="83">
        <v>28</v>
      </c>
      <c r="B17" s="65" t="s">
        <v>155</v>
      </c>
      <c r="C17" s="66" t="s">
        <v>167</v>
      </c>
      <c r="D17" s="65" t="s">
        <v>15</v>
      </c>
      <c r="E17" s="65" t="s">
        <v>138</v>
      </c>
      <c r="F17" s="29">
        <v>1</v>
      </c>
      <c r="G17" s="67" t="s">
        <v>244</v>
      </c>
      <c r="H17" s="30">
        <v>12.3</v>
      </c>
      <c r="I17" s="30">
        <v>12.3</v>
      </c>
      <c r="J17" s="30">
        <v>14.3</v>
      </c>
      <c r="K17" s="30">
        <v>16.3</v>
      </c>
      <c r="L17" s="30">
        <v>12.3</v>
      </c>
      <c r="M17" s="30">
        <v>8.3</v>
      </c>
      <c r="N17" s="34">
        <v>4.5949074074074074E-05</v>
      </c>
      <c r="O17" s="30">
        <f t="shared" si="0"/>
        <v>75.8</v>
      </c>
      <c r="P17" s="16"/>
    </row>
    <row r="18" spans="1:16" ht="18.75">
      <c r="A18" s="68"/>
      <c r="B18" s="43"/>
      <c r="C18" s="5"/>
      <c r="D18" s="43" t="s">
        <v>15</v>
      </c>
      <c r="E18" s="43" t="s">
        <v>138</v>
      </c>
      <c r="F18" s="6">
        <v>2</v>
      </c>
      <c r="G18" s="18" t="s">
        <v>240</v>
      </c>
      <c r="H18" s="20">
        <v>10</v>
      </c>
      <c r="I18" s="20">
        <v>12.3</v>
      </c>
      <c r="J18" s="20">
        <v>14.3</v>
      </c>
      <c r="K18" s="20">
        <v>14.7</v>
      </c>
      <c r="L18" s="20">
        <v>12.3</v>
      </c>
      <c r="M18" s="20">
        <v>8.3</v>
      </c>
      <c r="N18" s="19">
        <v>7.546296296296295E-05</v>
      </c>
      <c r="O18" s="20">
        <f t="shared" si="0"/>
        <v>71.89999999999999</v>
      </c>
      <c r="P18" s="28"/>
    </row>
    <row r="19" spans="1:16" ht="18.75">
      <c r="A19" s="68"/>
      <c r="B19" s="43"/>
      <c r="C19" s="5"/>
      <c r="D19" s="43" t="s">
        <v>15</v>
      </c>
      <c r="E19" s="43" t="s">
        <v>138</v>
      </c>
      <c r="F19" s="6">
        <v>3</v>
      </c>
      <c r="G19" s="18" t="s">
        <v>241</v>
      </c>
      <c r="H19" s="20">
        <v>12.3</v>
      </c>
      <c r="I19" s="20">
        <v>12.3</v>
      </c>
      <c r="J19" s="20">
        <v>14.3</v>
      </c>
      <c r="K19" s="20">
        <v>13.3</v>
      </c>
      <c r="L19" s="20">
        <v>12.3</v>
      </c>
      <c r="M19" s="20">
        <v>8.3</v>
      </c>
      <c r="N19" s="19">
        <v>8.171296296296296E-05</v>
      </c>
      <c r="O19" s="20">
        <f t="shared" si="0"/>
        <v>72.8</v>
      </c>
      <c r="P19" s="28"/>
    </row>
    <row r="20" spans="1:16" ht="18.75">
      <c r="A20" s="68"/>
      <c r="B20" s="43"/>
      <c r="C20" s="5"/>
      <c r="D20" s="43" t="s">
        <v>15</v>
      </c>
      <c r="E20" s="43" t="s">
        <v>138</v>
      </c>
      <c r="F20" s="6">
        <v>4</v>
      </c>
      <c r="G20" s="18" t="s">
        <v>242</v>
      </c>
      <c r="H20" s="20">
        <v>6</v>
      </c>
      <c r="I20" s="20">
        <v>2</v>
      </c>
      <c r="J20" s="20">
        <v>14.3</v>
      </c>
      <c r="K20" s="20">
        <v>0</v>
      </c>
      <c r="L20" s="20">
        <v>12.3</v>
      </c>
      <c r="M20" s="20">
        <v>8.3</v>
      </c>
      <c r="N20" s="19">
        <v>0.0005445601851851851</v>
      </c>
      <c r="O20" s="20">
        <f t="shared" si="0"/>
        <v>42.900000000000006</v>
      </c>
      <c r="P20" s="101">
        <v>4</v>
      </c>
    </row>
    <row r="21" spans="1:16" ht="19.5" thickBot="1">
      <c r="A21" s="84"/>
      <c r="B21" s="72"/>
      <c r="C21" s="85"/>
      <c r="D21" s="72" t="s">
        <v>15</v>
      </c>
      <c r="E21" s="72" t="s">
        <v>138</v>
      </c>
      <c r="F21" s="15">
        <v>5</v>
      </c>
      <c r="G21" s="31" t="s">
        <v>243</v>
      </c>
      <c r="H21" s="25">
        <v>12.3</v>
      </c>
      <c r="I21" s="25">
        <v>11</v>
      </c>
      <c r="J21" s="25">
        <v>4</v>
      </c>
      <c r="K21" s="25">
        <v>0</v>
      </c>
      <c r="L21" s="25">
        <v>6</v>
      </c>
      <c r="M21" s="25">
        <v>8.3</v>
      </c>
      <c r="N21" s="24">
        <v>0.00017997685185185185</v>
      </c>
      <c r="O21" s="25">
        <f t="shared" si="0"/>
        <v>41.599999999999994</v>
      </c>
      <c r="P21" s="59">
        <f>SUM(O17:O21)</f>
        <v>305</v>
      </c>
    </row>
    <row r="22" spans="1:16" ht="18.75">
      <c r="A22" s="83">
        <v>44</v>
      </c>
      <c r="B22" s="65" t="s">
        <v>304</v>
      </c>
      <c r="C22" s="66" t="s">
        <v>96</v>
      </c>
      <c r="D22" s="65" t="s">
        <v>15</v>
      </c>
      <c r="E22" s="65" t="s">
        <v>138</v>
      </c>
      <c r="F22" s="29">
        <v>1</v>
      </c>
      <c r="G22" s="67" t="s">
        <v>98</v>
      </c>
      <c r="H22" s="30">
        <v>12.3</v>
      </c>
      <c r="I22" s="30">
        <v>12.3</v>
      </c>
      <c r="J22" s="30">
        <v>14.3</v>
      </c>
      <c r="K22" s="30">
        <v>16.3</v>
      </c>
      <c r="L22" s="30">
        <v>12.3</v>
      </c>
      <c r="M22" s="30">
        <v>8.3</v>
      </c>
      <c r="N22" s="34">
        <v>3.726851851851852E-05</v>
      </c>
      <c r="O22" s="30">
        <f t="shared" si="0"/>
        <v>75.8</v>
      </c>
      <c r="P22" s="16"/>
    </row>
    <row r="23" spans="1:16" ht="18.75">
      <c r="A23" s="68"/>
      <c r="B23" s="43"/>
      <c r="C23" s="5"/>
      <c r="D23" s="43" t="s">
        <v>15</v>
      </c>
      <c r="E23" s="43" t="s">
        <v>138</v>
      </c>
      <c r="F23" s="6">
        <v>2</v>
      </c>
      <c r="G23" s="18" t="s">
        <v>99</v>
      </c>
      <c r="H23" s="20">
        <v>12.3</v>
      </c>
      <c r="I23" s="20">
        <v>12.3</v>
      </c>
      <c r="J23" s="20">
        <v>14.3</v>
      </c>
      <c r="K23" s="20">
        <v>16.3</v>
      </c>
      <c r="L23" s="20">
        <v>12.3</v>
      </c>
      <c r="M23" s="20">
        <v>8.3</v>
      </c>
      <c r="N23" s="19">
        <v>3.414351851851852E-05</v>
      </c>
      <c r="O23" s="20">
        <f t="shared" si="0"/>
        <v>75.8</v>
      </c>
      <c r="P23" s="28"/>
    </row>
    <row r="24" spans="1:16" ht="18.75">
      <c r="A24" s="68"/>
      <c r="B24" s="43"/>
      <c r="C24" s="5"/>
      <c r="D24" s="43" t="s">
        <v>15</v>
      </c>
      <c r="E24" s="43" t="s">
        <v>138</v>
      </c>
      <c r="F24" s="6">
        <v>3</v>
      </c>
      <c r="G24" s="18" t="s">
        <v>101</v>
      </c>
      <c r="H24" s="20">
        <v>10</v>
      </c>
      <c r="I24" s="20">
        <v>12.3</v>
      </c>
      <c r="J24" s="20">
        <v>10</v>
      </c>
      <c r="K24" s="20">
        <v>6</v>
      </c>
      <c r="L24" s="20">
        <v>12.3</v>
      </c>
      <c r="M24" s="20">
        <v>8.3</v>
      </c>
      <c r="N24" s="19">
        <v>0.00015081018518518517</v>
      </c>
      <c r="O24" s="20">
        <f t="shared" si="0"/>
        <v>58.89999999999999</v>
      </c>
      <c r="P24" s="28"/>
    </row>
    <row r="25" spans="1:16" ht="18.75">
      <c r="A25" s="68"/>
      <c r="B25" s="43"/>
      <c r="C25" s="5"/>
      <c r="D25" s="43" t="s">
        <v>15</v>
      </c>
      <c r="E25" s="43" t="s">
        <v>138</v>
      </c>
      <c r="F25" s="6">
        <v>4</v>
      </c>
      <c r="G25" s="18" t="s">
        <v>97</v>
      </c>
      <c r="H25" s="20">
        <v>12.3</v>
      </c>
      <c r="I25" s="20">
        <v>12.3</v>
      </c>
      <c r="J25" s="20">
        <v>14.3</v>
      </c>
      <c r="K25" s="20">
        <v>11</v>
      </c>
      <c r="L25" s="20">
        <v>12.3</v>
      </c>
      <c r="M25" s="20">
        <v>8.3</v>
      </c>
      <c r="N25" s="19">
        <v>7.384259259259259E-05</v>
      </c>
      <c r="O25" s="20">
        <f t="shared" si="0"/>
        <v>70.5</v>
      </c>
      <c r="P25" s="101">
        <v>5</v>
      </c>
    </row>
    <row r="26" spans="1:16" ht="19.5" thickBot="1">
      <c r="A26" s="84"/>
      <c r="B26" s="72"/>
      <c r="C26" s="85"/>
      <c r="D26" s="72" t="s">
        <v>15</v>
      </c>
      <c r="E26" s="72" t="s">
        <v>138</v>
      </c>
      <c r="F26" s="15">
        <v>5</v>
      </c>
      <c r="G26" s="31" t="s">
        <v>100</v>
      </c>
      <c r="H26" s="25">
        <v>0</v>
      </c>
      <c r="I26" s="25">
        <v>2</v>
      </c>
      <c r="J26" s="25">
        <v>13</v>
      </c>
      <c r="K26" s="25">
        <v>1</v>
      </c>
      <c r="L26" s="25">
        <v>5.3</v>
      </c>
      <c r="M26" s="25">
        <v>0</v>
      </c>
      <c r="N26" s="24"/>
      <c r="O26" s="25">
        <f t="shared" si="0"/>
        <v>21.3</v>
      </c>
      <c r="P26" s="59">
        <f>SUM(O22:O26)</f>
        <v>302.3</v>
      </c>
    </row>
    <row r="27" spans="1:16" ht="18.75">
      <c r="A27" s="83">
        <v>8</v>
      </c>
      <c r="B27" s="65" t="s">
        <v>140</v>
      </c>
      <c r="C27" s="66" t="s">
        <v>142</v>
      </c>
      <c r="D27" s="65" t="s">
        <v>15</v>
      </c>
      <c r="E27" s="65" t="s">
        <v>138</v>
      </c>
      <c r="F27" s="29">
        <v>1</v>
      </c>
      <c r="G27" s="67" t="s">
        <v>54</v>
      </c>
      <c r="H27" s="30">
        <v>12.3</v>
      </c>
      <c r="I27" s="30">
        <v>12.3</v>
      </c>
      <c r="J27" s="30">
        <v>11</v>
      </c>
      <c r="K27" s="30">
        <v>6</v>
      </c>
      <c r="L27" s="30">
        <v>12.3</v>
      </c>
      <c r="M27" s="30">
        <v>8.3</v>
      </c>
      <c r="N27" s="34">
        <v>0.00011018518518518517</v>
      </c>
      <c r="O27" s="30">
        <f t="shared" si="0"/>
        <v>62.2</v>
      </c>
      <c r="P27" s="16"/>
    </row>
    <row r="28" spans="1:16" ht="18.75">
      <c r="A28" s="68"/>
      <c r="B28" s="43"/>
      <c r="C28" s="5"/>
      <c r="D28" s="43" t="s">
        <v>15</v>
      </c>
      <c r="E28" s="43" t="s">
        <v>138</v>
      </c>
      <c r="F28" s="6">
        <v>2</v>
      </c>
      <c r="G28" s="18" t="s">
        <v>55</v>
      </c>
      <c r="H28" s="20">
        <v>12.3</v>
      </c>
      <c r="I28" s="20">
        <v>5</v>
      </c>
      <c r="J28" s="20">
        <v>0</v>
      </c>
      <c r="K28" s="20">
        <v>0</v>
      </c>
      <c r="L28" s="20">
        <v>12.3</v>
      </c>
      <c r="M28" s="20">
        <v>8.3</v>
      </c>
      <c r="N28" s="19">
        <v>0.00012685185185185187</v>
      </c>
      <c r="O28" s="20">
        <f t="shared" si="0"/>
        <v>37.900000000000006</v>
      </c>
      <c r="P28" s="28"/>
    </row>
    <row r="29" spans="1:16" ht="18.75">
      <c r="A29" s="68"/>
      <c r="B29" s="43"/>
      <c r="C29" s="5"/>
      <c r="D29" s="43" t="s">
        <v>15</v>
      </c>
      <c r="E29" s="43" t="s">
        <v>138</v>
      </c>
      <c r="F29" s="6">
        <v>3</v>
      </c>
      <c r="G29" s="18" t="s">
        <v>141</v>
      </c>
      <c r="H29" s="20">
        <v>9</v>
      </c>
      <c r="I29" s="20">
        <v>12.3</v>
      </c>
      <c r="J29" s="20">
        <v>14.3</v>
      </c>
      <c r="K29" s="20">
        <v>8</v>
      </c>
      <c r="L29" s="20">
        <v>12.3</v>
      </c>
      <c r="M29" s="20">
        <v>8.3</v>
      </c>
      <c r="N29" s="19">
        <v>6.99074074074074E-05</v>
      </c>
      <c r="O29" s="20">
        <f aca="true" t="shared" si="1" ref="O29:O61">SUM(H29:M29)</f>
        <v>64.2</v>
      </c>
      <c r="P29" s="28"/>
    </row>
    <row r="30" spans="1:16" ht="18.75">
      <c r="A30" s="68"/>
      <c r="B30" s="43"/>
      <c r="C30" s="5"/>
      <c r="D30" s="43" t="s">
        <v>15</v>
      </c>
      <c r="E30" s="43" t="s">
        <v>138</v>
      </c>
      <c r="F30" s="6">
        <v>4</v>
      </c>
      <c r="G30" s="18" t="s">
        <v>70</v>
      </c>
      <c r="H30" s="20">
        <v>0</v>
      </c>
      <c r="I30" s="20">
        <v>10</v>
      </c>
      <c r="J30" s="20">
        <v>7.7</v>
      </c>
      <c r="K30" s="20">
        <v>6</v>
      </c>
      <c r="L30" s="20">
        <v>12.3</v>
      </c>
      <c r="M30" s="20">
        <v>8.3</v>
      </c>
      <c r="N30" s="19">
        <v>7.037037037037036E-05</v>
      </c>
      <c r="O30" s="20">
        <f t="shared" si="1"/>
        <v>44.3</v>
      </c>
      <c r="P30" s="101">
        <v>6</v>
      </c>
    </row>
    <row r="31" spans="1:16" ht="19.5" thickBot="1">
      <c r="A31" s="84"/>
      <c r="B31" s="72"/>
      <c r="C31" s="85"/>
      <c r="D31" s="72" t="s">
        <v>15</v>
      </c>
      <c r="E31" s="72" t="s">
        <v>138</v>
      </c>
      <c r="F31" s="15">
        <v>5</v>
      </c>
      <c r="G31" s="31" t="s">
        <v>56</v>
      </c>
      <c r="H31" s="98">
        <v>9</v>
      </c>
      <c r="I31" s="98">
        <v>12.3</v>
      </c>
      <c r="J31" s="98">
        <v>14.3</v>
      </c>
      <c r="K31" s="98">
        <v>0</v>
      </c>
      <c r="L31" s="98">
        <v>12.3</v>
      </c>
      <c r="M31" s="98">
        <v>8.3</v>
      </c>
      <c r="N31" s="99">
        <v>0.00010763888888888889</v>
      </c>
      <c r="O31" s="25">
        <f t="shared" si="1"/>
        <v>56.2</v>
      </c>
      <c r="P31" s="59">
        <f>SUM(O27:O31)</f>
        <v>264.8</v>
      </c>
    </row>
    <row r="32" spans="1:16" ht="18.75">
      <c r="A32" s="83">
        <v>45</v>
      </c>
      <c r="B32" s="65" t="s">
        <v>304</v>
      </c>
      <c r="C32" s="66" t="s">
        <v>96</v>
      </c>
      <c r="D32" s="65" t="s">
        <v>15</v>
      </c>
      <c r="E32" s="65" t="s">
        <v>138</v>
      </c>
      <c r="F32" s="29">
        <v>1</v>
      </c>
      <c r="G32" s="67" t="s">
        <v>47</v>
      </c>
      <c r="H32" s="30">
        <v>10</v>
      </c>
      <c r="I32" s="30">
        <v>0</v>
      </c>
      <c r="J32" s="30">
        <v>14.3</v>
      </c>
      <c r="K32" s="30">
        <v>8</v>
      </c>
      <c r="L32" s="30">
        <v>0</v>
      </c>
      <c r="M32" s="30">
        <v>0</v>
      </c>
      <c r="N32" s="34"/>
      <c r="O32" s="30">
        <f t="shared" si="1"/>
        <v>32.3</v>
      </c>
      <c r="P32" s="16"/>
    </row>
    <row r="33" spans="1:16" ht="18.75">
      <c r="A33" s="68"/>
      <c r="B33" s="43"/>
      <c r="C33" s="5"/>
      <c r="D33" s="43" t="s">
        <v>15</v>
      </c>
      <c r="E33" s="43" t="s">
        <v>138</v>
      </c>
      <c r="F33" s="6">
        <v>2</v>
      </c>
      <c r="G33" s="18" t="s">
        <v>49</v>
      </c>
      <c r="H33" s="20">
        <v>0</v>
      </c>
      <c r="I33" s="20">
        <v>4.3</v>
      </c>
      <c r="J33" s="20">
        <v>13.3</v>
      </c>
      <c r="K33" s="20">
        <v>0</v>
      </c>
      <c r="L33" s="20">
        <v>4</v>
      </c>
      <c r="M33" s="20">
        <v>8.3</v>
      </c>
      <c r="N33" s="19">
        <v>0.0002185185185185185</v>
      </c>
      <c r="O33" s="20">
        <f t="shared" si="1"/>
        <v>29.900000000000002</v>
      </c>
      <c r="P33" s="28"/>
    </row>
    <row r="34" spans="1:16" ht="18.75">
      <c r="A34" s="68"/>
      <c r="B34" s="43"/>
      <c r="C34" s="5"/>
      <c r="D34" s="43" t="s">
        <v>15</v>
      </c>
      <c r="E34" s="43" t="s">
        <v>138</v>
      </c>
      <c r="F34" s="6">
        <v>3</v>
      </c>
      <c r="G34" s="18" t="s">
        <v>305</v>
      </c>
      <c r="H34" s="20">
        <v>6</v>
      </c>
      <c r="I34" s="20">
        <v>4</v>
      </c>
      <c r="J34" s="20">
        <v>0</v>
      </c>
      <c r="K34" s="20">
        <v>0</v>
      </c>
      <c r="L34" s="20">
        <v>8</v>
      </c>
      <c r="M34" s="20">
        <v>5</v>
      </c>
      <c r="N34" s="19"/>
      <c r="O34" s="20">
        <f t="shared" si="1"/>
        <v>23</v>
      </c>
      <c r="P34" s="28"/>
    </row>
    <row r="35" spans="1:16" ht="18.75">
      <c r="A35" s="68"/>
      <c r="B35" s="43"/>
      <c r="C35" s="5"/>
      <c r="D35" s="43" t="s">
        <v>15</v>
      </c>
      <c r="E35" s="43" t="s">
        <v>138</v>
      </c>
      <c r="F35" s="6">
        <v>4</v>
      </c>
      <c r="G35" s="18" t="s">
        <v>306</v>
      </c>
      <c r="H35" s="20">
        <v>6</v>
      </c>
      <c r="I35" s="20">
        <v>5</v>
      </c>
      <c r="J35" s="20">
        <v>1</v>
      </c>
      <c r="K35" s="20">
        <v>0</v>
      </c>
      <c r="L35" s="20">
        <v>12.3</v>
      </c>
      <c r="M35" s="20">
        <v>8.3</v>
      </c>
      <c r="N35" s="19">
        <v>0.0001826388888888889</v>
      </c>
      <c r="O35" s="20">
        <f t="shared" si="1"/>
        <v>32.6</v>
      </c>
      <c r="P35" s="101">
        <v>7</v>
      </c>
    </row>
    <row r="36" spans="1:16" ht="19.5" thickBot="1">
      <c r="A36" s="84"/>
      <c r="B36" s="72"/>
      <c r="C36" s="85"/>
      <c r="D36" s="72" t="s">
        <v>15</v>
      </c>
      <c r="E36" s="72" t="s">
        <v>138</v>
      </c>
      <c r="F36" s="15">
        <v>5</v>
      </c>
      <c r="G36" s="31" t="s">
        <v>307</v>
      </c>
      <c r="H36" s="25">
        <v>12.3</v>
      </c>
      <c r="I36" s="25">
        <v>12.3</v>
      </c>
      <c r="J36" s="25">
        <v>14.3</v>
      </c>
      <c r="K36" s="25">
        <v>16.3</v>
      </c>
      <c r="L36" s="25">
        <v>12.3</v>
      </c>
      <c r="M36" s="25">
        <v>8.3</v>
      </c>
      <c r="N36" s="24">
        <v>8.981481481481481E-05</v>
      </c>
      <c r="O36" s="25">
        <f t="shared" si="1"/>
        <v>75.8</v>
      </c>
      <c r="P36" s="59">
        <f>SUM(O32:O36)</f>
        <v>193.60000000000002</v>
      </c>
    </row>
    <row r="37" spans="1:16" ht="18.75">
      <c r="A37" s="83">
        <v>36</v>
      </c>
      <c r="B37" s="65" t="s">
        <v>168</v>
      </c>
      <c r="C37" s="66" t="s">
        <v>22</v>
      </c>
      <c r="D37" s="65" t="s">
        <v>15</v>
      </c>
      <c r="E37" s="65" t="s">
        <v>137</v>
      </c>
      <c r="F37" s="29">
        <v>1</v>
      </c>
      <c r="G37" s="67" t="s">
        <v>276</v>
      </c>
      <c r="H37" s="30">
        <v>12.3</v>
      </c>
      <c r="I37" s="30">
        <v>12.3</v>
      </c>
      <c r="J37" s="30">
        <v>14.3</v>
      </c>
      <c r="K37" s="30">
        <v>3</v>
      </c>
      <c r="L37" s="30">
        <v>12.3</v>
      </c>
      <c r="M37" s="30">
        <v>8.3</v>
      </c>
      <c r="N37" s="34">
        <v>9.004629629629631E-05</v>
      </c>
      <c r="O37" s="30">
        <f>SUM(H37:M37)</f>
        <v>62.5</v>
      </c>
      <c r="P37" s="16"/>
    </row>
    <row r="38" spans="1:16" ht="18.75">
      <c r="A38" s="68"/>
      <c r="B38" s="43"/>
      <c r="C38" s="5"/>
      <c r="D38" s="43" t="s">
        <v>15</v>
      </c>
      <c r="E38" s="43" t="s">
        <v>137</v>
      </c>
      <c r="F38" s="6">
        <v>2</v>
      </c>
      <c r="G38" s="18" t="s">
        <v>71</v>
      </c>
      <c r="H38" s="20">
        <v>12.3</v>
      </c>
      <c r="I38" s="20">
        <v>12.3</v>
      </c>
      <c r="J38" s="20">
        <v>14.3</v>
      </c>
      <c r="K38" s="20">
        <v>16.3</v>
      </c>
      <c r="L38" s="20">
        <v>0</v>
      </c>
      <c r="M38" s="20">
        <v>8.3</v>
      </c>
      <c r="N38" s="19">
        <v>3.49537037037037E-05</v>
      </c>
      <c r="O38" s="20">
        <f>SUM(H38:M38)</f>
        <v>63.5</v>
      </c>
      <c r="P38" s="28"/>
    </row>
    <row r="39" spans="1:16" ht="18.75">
      <c r="A39" s="68"/>
      <c r="B39" s="43"/>
      <c r="C39" s="5"/>
      <c r="D39" s="43" t="s">
        <v>15</v>
      </c>
      <c r="E39" s="43" t="s">
        <v>137</v>
      </c>
      <c r="F39" s="6">
        <v>3</v>
      </c>
      <c r="G39" s="18" t="s">
        <v>24</v>
      </c>
      <c r="H39" s="20">
        <v>12.3</v>
      </c>
      <c r="I39" s="20">
        <v>12.3</v>
      </c>
      <c r="J39" s="20">
        <v>14.3</v>
      </c>
      <c r="K39" s="20">
        <v>14</v>
      </c>
      <c r="L39" s="20">
        <v>4</v>
      </c>
      <c r="M39" s="20">
        <v>8.3</v>
      </c>
      <c r="N39" s="19">
        <v>4.2245370370370365E-05</v>
      </c>
      <c r="O39" s="20">
        <f>SUM(H39:M39)</f>
        <v>65.2</v>
      </c>
      <c r="P39" s="28"/>
    </row>
    <row r="40" spans="1:16" ht="18.75">
      <c r="A40" s="68"/>
      <c r="B40" s="43"/>
      <c r="C40" s="5"/>
      <c r="D40" s="43" t="s">
        <v>15</v>
      </c>
      <c r="E40" s="43" t="s">
        <v>137</v>
      </c>
      <c r="F40" s="6">
        <v>4</v>
      </c>
      <c r="G40" s="18" t="s">
        <v>23</v>
      </c>
      <c r="H40" s="20">
        <v>12.3</v>
      </c>
      <c r="I40" s="20">
        <v>4</v>
      </c>
      <c r="J40" s="20">
        <v>14.3</v>
      </c>
      <c r="K40" s="20">
        <v>4</v>
      </c>
      <c r="L40" s="20">
        <v>12.3</v>
      </c>
      <c r="M40" s="20">
        <v>8.3</v>
      </c>
      <c r="N40" s="19">
        <v>0.00016585648148148148</v>
      </c>
      <c r="O40" s="20">
        <f>SUM(H40:M40)</f>
        <v>55.2</v>
      </c>
      <c r="P40" s="102">
        <v>1</v>
      </c>
    </row>
    <row r="41" spans="1:16" ht="19.5" thickBot="1">
      <c r="A41" s="84"/>
      <c r="B41" s="72"/>
      <c r="C41" s="85"/>
      <c r="D41" s="72" t="s">
        <v>15</v>
      </c>
      <c r="E41" s="72" t="s">
        <v>137</v>
      </c>
      <c r="F41" s="15">
        <v>5</v>
      </c>
      <c r="G41" s="31" t="s">
        <v>40</v>
      </c>
      <c r="H41" s="25">
        <v>7</v>
      </c>
      <c r="I41" s="25">
        <v>12.3</v>
      </c>
      <c r="J41" s="25">
        <v>11.3</v>
      </c>
      <c r="K41" s="25">
        <v>7.3</v>
      </c>
      <c r="L41" s="25">
        <v>4.7</v>
      </c>
      <c r="M41" s="25">
        <v>8.3</v>
      </c>
      <c r="N41" s="24">
        <v>9.409722222222224E-05</v>
      </c>
      <c r="O41" s="25">
        <f>SUM(H41:M41)</f>
        <v>50.900000000000006</v>
      </c>
      <c r="P41" s="59">
        <f>SUM(O37:O41)</f>
        <v>297.29999999999995</v>
      </c>
    </row>
    <row r="42" spans="1:16" ht="18.75">
      <c r="A42" s="83">
        <v>9</v>
      </c>
      <c r="B42" s="65" t="s">
        <v>143</v>
      </c>
      <c r="C42" s="66" t="s">
        <v>38</v>
      </c>
      <c r="D42" s="65" t="s">
        <v>15</v>
      </c>
      <c r="E42" s="65" t="s">
        <v>137</v>
      </c>
      <c r="F42" s="29">
        <v>1</v>
      </c>
      <c r="G42" s="67" t="s">
        <v>85</v>
      </c>
      <c r="H42" s="30">
        <v>12.3</v>
      </c>
      <c r="I42" s="30">
        <v>12.3</v>
      </c>
      <c r="J42" s="30">
        <v>14.3</v>
      </c>
      <c r="K42" s="30">
        <v>4</v>
      </c>
      <c r="L42" s="30">
        <v>12.3</v>
      </c>
      <c r="M42" s="30">
        <v>8.3</v>
      </c>
      <c r="N42" s="34">
        <v>0.00014699074074074072</v>
      </c>
      <c r="O42" s="30">
        <f t="shared" si="1"/>
        <v>63.5</v>
      </c>
      <c r="P42" s="16"/>
    </row>
    <row r="43" spans="1:16" ht="18.75">
      <c r="A43" s="68"/>
      <c r="B43" s="43"/>
      <c r="C43" s="5"/>
      <c r="D43" s="43" t="s">
        <v>15</v>
      </c>
      <c r="E43" s="43" t="s">
        <v>137</v>
      </c>
      <c r="F43" s="6">
        <v>2</v>
      </c>
      <c r="G43" s="18" t="s">
        <v>82</v>
      </c>
      <c r="H43" s="20">
        <v>7</v>
      </c>
      <c r="I43" s="20">
        <v>12.3</v>
      </c>
      <c r="J43" s="20">
        <v>14.3</v>
      </c>
      <c r="K43" s="20">
        <v>8</v>
      </c>
      <c r="L43" s="20">
        <v>12.3</v>
      </c>
      <c r="M43" s="20">
        <v>8.3</v>
      </c>
      <c r="N43" s="19">
        <v>9.085648148148147E-05</v>
      </c>
      <c r="O43" s="20">
        <f t="shared" si="1"/>
        <v>62.2</v>
      </c>
      <c r="P43" s="28"/>
    </row>
    <row r="44" spans="1:16" ht="18.75">
      <c r="A44" s="68"/>
      <c r="B44" s="43"/>
      <c r="C44" s="5"/>
      <c r="D44" s="43" t="s">
        <v>15</v>
      </c>
      <c r="E44" s="43" t="s">
        <v>137</v>
      </c>
      <c r="F44" s="6">
        <v>3</v>
      </c>
      <c r="G44" s="18" t="s">
        <v>83</v>
      </c>
      <c r="H44" s="20">
        <v>12.3</v>
      </c>
      <c r="I44" s="20">
        <v>12.3</v>
      </c>
      <c r="J44" s="20">
        <v>14.3</v>
      </c>
      <c r="K44" s="20">
        <v>16.3</v>
      </c>
      <c r="L44" s="20">
        <v>12.3</v>
      </c>
      <c r="M44" s="20">
        <v>8.3</v>
      </c>
      <c r="N44" s="19">
        <v>6.805555555555556E-05</v>
      </c>
      <c r="O44" s="20">
        <f t="shared" si="1"/>
        <v>75.8</v>
      </c>
      <c r="P44" s="28"/>
    </row>
    <row r="45" spans="1:16" ht="18.75">
      <c r="A45" s="68"/>
      <c r="B45" s="43"/>
      <c r="C45" s="5"/>
      <c r="D45" s="43" t="s">
        <v>15</v>
      </c>
      <c r="E45" s="43" t="s">
        <v>137</v>
      </c>
      <c r="F45" s="6">
        <v>4</v>
      </c>
      <c r="G45" s="18" t="s">
        <v>152</v>
      </c>
      <c r="H45" s="20">
        <v>12.3</v>
      </c>
      <c r="I45" s="20">
        <v>0</v>
      </c>
      <c r="J45" s="20">
        <v>0</v>
      </c>
      <c r="K45" s="20">
        <v>0</v>
      </c>
      <c r="L45" s="20">
        <v>5</v>
      </c>
      <c r="M45" s="20">
        <v>8.3</v>
      </c>
      <c r="N45" s="19">
        <v>0.0001337962962962963</v>
      </c>
      <c r="O45" s="20">
        <f t="shared" si="1"/>
        <v>25.6</v>
      </c>
      <c r="P45" s="102">
        <v>2</v>
      </c>
    </row>
    <row r="46" spans="1:16" ht="19.5" thickBot="1">
      <c r="A46" s="84"/>
      <c r="B46" s="72"/>
      <c r="C46" s="85"/>
      <c r="D46" s="72" t="s">
        <v>15</v>
      </c>
      <c r="E46" s="72" t="s">
        <v>137</v>
      </c>
      <c r="F46" s="15">
        <v>5</v>
      </c>
      <c r="G46" s="31" t="s">
        <v>151</v>
      </c>
      <c r="H46" s="25">
        <v>5</v>
      </c>
      <c r="I46" s="25">
        <v>0</v>
      </c>
      <c r="J46" s="25">
        <v>0</v>
      </c>
      <c r="K46" s="25">
        <v>1</v>
      </c>
      <c r="L46" s="25">
        <v>12.3</v>
      </c>
      <c r="M46" s="25">
        <v>8.3</v>
      </c>
      <c r="N46" s="24">
        <v>0.0004096064814814815</v>
      </c>
      <c r="O46" s="25">
        <f t="shared" si="1"/>
        <v>26.6</v>
      </c>
      <c r="P46" s="59">
        <f>SUM(O42:O46)</f>
        <v>253.7</v>
      </c>
    </row>
    <row r="47" spans="1:16" ht="18.75">
      <c r="A47" s="42">
        <v>48</v>
      </c>
      <c r="B47" s="43" t="s">
        <v>309</v>
      </c>
      <c r="C47" s="5" t="s">
        <v>33</v>
      </c>
      <c r="D47" s="43" t="s">
        <v>15</v>
      </c>
      <c r="E47" s="43" t="s">
        <v>137</v>
      </c>
      <c r="F47" s="8">
        <v>1</v>
      </c>
      <c r="G47" s="75" t="s">
        <v>310</v>
      </c>
      <c r="H47" s="23">
        <v>12.3</v>
      </c>
      <c r="I47" s="23">
        <v>12.3</v>
      </c>
      <c r="J47" s="23">
        <v>14.3</v>
      </c>
      <c r="K47" s="23">
        <v>5</v>
      </c>
      <c r="L47" s="23">
        <v>12.3</v>
      </c>
      <c r="M47" s="23">
        <v>8.3</v>
      </c>
      <c r="N47" s="22">
        <v>0.0001116898148148148</v>
      </c>
      <c r="O47" s="23">
        <f t="shared" si="1"/>
        <v>64.5</v>
      </c>
      <c r="P47" s="28"/>
    </row>
    <row r="48" spans="1:16" ht="18.75">
      <c r="A48" s="42"/>
      <c r="B48" s="43"/>
      <c r="C48" s="5"/>
      <c r="D48" s="43" t="s">
        <v>15</v>
      </c>
      <c r="E48" s="43" t="s">
        <v>137</v>
      </c>
      <c r="F48" s="6">
        <v>2</v>
      </c>
      <c r="G48" s="18" t="s">
        <v>311</v>
      </c>
      <c r="H48" s="20">
        <v>9</v>
      </c>
      <c r="I48" s="20">
        <v>12.3</v>
      </c>
      <c r="J48" s="20">
        <v>10</v>
      </c>
      <c r="K48" s="20">
        <v>3</v>
      </c>
      <c r="L48" s="20">
        <v>12.3</v>
      </c>
      <c r="M48" s="20">
        <v>8.3</v>
      </c>
      <c r="N48" s="19">
        <v>0.00012048611111111113</v>
      </c>
      <c r="O48" s="20">
        <f t="shared" si="1"/>
        <v>54.89999999999999</v>
      </c>
      <c r="P48" s="28"/>
    </row>
    <row r="49" spans="1:16" ht="18.75">
      <c r="A49" s="42"/>
      <c r="B49" s="43"/>
      <c r="C49" s="5"/>
      <c r="D49" s="43" t="s">
        <v>15</v>
      </c>
      <c r="E49" s="43" t="s">
        <v>137</v>
      </c>
      <c r="F49" s="6">
        <v>3</v>
      </c>
      <c r="G49" s="18" t="s">
        <v>312</v>
      </c>
      <c r="H49" s="20">
        <v>12.3</v>
      </c>
      <c r="I49" s="20">
        <v>12.3</v>
      </c>
      <c r="J49" s="20">
        <v>14.3</v>
      </c>
      <c r="K49" s="20">
        <v>1</v>
      </c>
      <c r="L49" s="20">
        <v>12.3</v>
      </c>
      <c r="M49" s="20">
        <v>8.3</v>
      </c>
      <c r="N49" s="19">
        <v>9.293981481481481E-05</v>
      </c>
      <c r="O49" s="20">
        <f t="shared" si="1"/>
        <v>60.5</v>
      </c>
      <c r="P49" s="28"/>
    </row>
    <row r="50" spans="1:16" ht="18.75">
      <c r="A50" s="42"/>
      <c r="B50" s="43"/>
      <c r="C50" s="5"/>
      <c r="D50" s="43" t="s">
        <v>15</v>
      </c>
      <c r="E50" s="43" t="s">
        <v>137</v>
      </c>
      <c r="F50" s="6">
        <v>4</v>
      </c>
      <c r="G50" s="18" t="s">
        <v>313</v>
      </c>
      <c r="H50" s="20">
        <v>5</v>
      </c>
      <c r="I50" s="20">
        <v>0</v>
      </c>
      <c r="J50" s="20">
        <v>8.3</v>
      </c>
      <c r="K50" s="20">
        <v>6.7</v>
      </c>
      <c r="L50" s="20">
        <v>4</v>
      </c>
      <c r="M50" s="20">
        <v>8.3</v>
      </c>
      <c r="N50" s="19">
        <v>0.00022303240740740739</v>
      </c>
      <c r="O50" s="20">
        <f t="shared" si="1"/>
        <v>32.3</v>
      </c>
      <c r="P50" s="102">
        <v>3</v>
      </c>
    </row>
    <row r="51" spans="1:16" ht="19.5" thickBot="1">
      <c r="A51" s="42"/>
      <c r="B51" s="43"/>
      <c r="C51" s="5"/>
      <c r="D51" s="43" t="s">
        <v>15</v>
      </c>
      <c r="E51" s="43" t="s">
        <v>137</v>
      </c>
      <c r="F51" s="9">
        <v>5</v>
      </c>
      <c r="G51" s="63" t="s">
        <v>37</v>
      </c>
      <c r="H51" s="27">
        <v>5</v>
      </c>
      <c r="I51" s="27">
        <v>5</v>
      </c>
      <c r="J51" s="27">
        <v>0</v>
      </c>
      <c r="K51" s="27">
        <v>1.7</v>
      </c>
      <c r="L51" s="27">
        <v>5</v>
      </c>
      <c r="M51" s="27">
        <v>8.3</v>
      </c>
      <c r="N51" s="39">
        <v>8.414351851851851E-05</v>
      </c>
      <c r="O51" s="27">
        <f t="shared" si="1"/>
        <v>25</v>
      </c>
      <c r="P51" s="52">
        <f>SUM(O47:O51)</f>
        <v>237.2</v>
      </c>
    </row>
    <row r="52" spans="1:16" ht="18.75">
      <c r="A52" s="83">
        <v>49</v>
      </c>
      <c r="B52" s="65" t="s">
        <v>257</v>
      </c>
      <c r="C52" s="66" t="s">
        <v>25</v>
      </c>
      <c r="D52" s="65" t="s">
        <v>15</v>
      </c>
      <c r="E52" s="65" t="s">
        <v>137</v>
      </c>
      <c r="F52" s="29">
        <v>1</v>
      </c>
      <c r="G52" s="67" t="s">
        <v>317</v>
      </c>
      <c r="H52" s="30">
        <v>4</v>
      </c>
      <c r="I52" s="30">
        <v>2.3</v>
      </c>
      <c r="J52" s="30">
        <v>3</v>
      </c>
      <c r="K52" s="30">
        <v>0</v>
      </c>
      <c r="L52" s="30">
        <v>12.3</v>
      </c>
      <c r="M52" s="30">
        <v>8.3</v>
      </c>
      <c r="N52" s="34">
        <v>8.275462962962963E-05</v>
      </c>
      <c r="O52" s="30">
        <f t="shared" si="1"/>
        <v>29.900000000000002</v>
      </c>
      <c r="P52" s="16"/>
    </row>
    <row r="53" spans="1:16" ht="18.75">
      <c r="A53" s="68"/>
      <c r="B53" s="43"/>
      <c r="C53" s="5"/>
      <c r="D53" s="43" t="s">
        <v>15</v>
      </c>
      <c r="E53" s="43" t="s">
        <v>137</v>
      </c>
      <c r="F53" s="6">
        <v>2</v>
      </c>
      <c r="G53" s="18" t="s">
        <v>318</v>
      </c>
      <c r="H53" s="20">
        <v>12.3</v>
      </c>
      <c r="I53" s="20">
        <v>12.3</v>
      </c>
      <c r="J53" s="20">
        <v>13</v>
      </c>
      <c r="K53" s="20">
        <v>12</v>
      </c>
      <c r="L53" s="20">
        <v>12.3</v>
      </c>
      <c r="M53" s="20">
        <v>8.3</v>
      </c>
      <c r="N53" s="19">
        <v>0.00012025462962962962</v>
      </c>
      <c r="O53" s="20">
        <f t="shared" si="1"/>
        <v>70.2</v>
      </c>
      <c r="P53" s="28"/>
    </row>
    <row r="54" spans="1:16" ht="18.75">
      <c r="A54" s="68"/>
      <c r="B54" s="43"/>
      <c r="C54" s="5"/>
      <c r="D54" s="43" t="s">
        <v>15</v>
      </c>
      <c r="E54" s="43" t="s">
        <v>137</v>
      </c>
      <c r="F54" s="6">
        <v>3</v>
      </c>
      <c r="G54" s="18" t="s">
        <v>319</v>
      </c>
      <c r="H54" s="20">
        <v>12.3</v>
      </c>
      <c r="I54" s="20">
        <v>12.3</v>
      </c>
      <c r="J54" s="20">
        <v>14.3</v>
      </c>
      <c r="K54" s="20">
        <v>0</v>
      </c>
      <c r="L54" s="20">
        <v>8</v>
      </c>
      <c r="M54" s="20">
        <v>8.3</v>
      </c>
      <c r="N54" s="19">
        <v>0.00012384259259259258</v>
      </c>
      <c r="O54" s="20">
        <f t="shared" si="1"/>
        <v>55.2</v>
      </c>
      <c r="P54" s="28"/>
    </row>
    <row r="55" spans="1:16" ht="18.75">
      <c r="A55" s="68"/>
      <c r="B55" s="43"/>
      <c r="C55" s="5"/>
      <c r="D55" s="43" t="s">
        <v>15</v>
      </c>
      <c r="E55" s="43" t="s">
        <v>137</v>
      </c>
      <c r="F55" s="6">
        <v>4</v>
      </c>
      <c r="G55" s="18"/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9"/>
      <c r="O55" s="20">
        <f t="shared" si="1"/>
        <v>0</v>
      </c>
      <c r="P55" s="104">
        <v>4</v>
      </c>
    </row>
    <row r="56" spans="1:16" ht="19.5" thickBot="1">
      <c r="A56" s="84"/>
      <c r="B56" s="72"/>
      <c r="C56" s="85"/>
      <c r="D56" s="72" t="s">
        <v>15</v>
      </c>
      <c r="E56" s="72" t="s">
        <v>137</v>
      </c>
      <c r="F56" s="15">
        <v>5</v>
      </c>
      <c r="G56" s="31"/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4"/>
      <c r="O56" s="25">
        <f t="shared" si="1"/>
        <v>0</v>
      </c>
      <c r="P56" s="59">
        <f>SUM(O52:O56)</f>
        <v>155.3</v>
      </c>
    </row>
    <row r="57" spans="1:16" ht="18.75">
      <c r="A57" s="83">
        <v>51</v>
      </c>
      <c r="B57" s="65" t="s">
        <v>102</v>
      </c>
      <c r="C57" s="66" t="s">
        <v>103</v>
      </c>
      <c r="D57" s="65" t="s">
        <v>15</v>
      </c>
      <c r="E57" s="65" t="s">
        <v>137</v>
      </c>
      <c r="F57" s="29">
        <v>1</v>
      </c>
      <c r="G57" s="67" t="s">
        <v>104</v>
      </c>
      <c r="H57" s="30">
        <v>12.3</v>
      </c>
      <c r="I57" s="30">
        <v>2.7</v>
      </c>
      <c r="J57" s="30">
        <v>8.3</v>
      </c>
      <c r="K57" s="30">
        <v>0</v>
      </c>
      <c r="L57" s="30">
        <v>12.3</v>
      </c>
      <c r="M57" s="30">
        <v>8.3</v>
      </c>
      <c r="N57" s="34">
        <v>5.902777777777777E-05</v>
      </c>
      <c r="O57" s="30">
        <f t="shared" si="1"/>
        <v>43.900000000000006</v>
      </c>
      <c r="P57" s="16"/>
    </row>
    <row r="58" spans="1:16" ht="18.75">
      <c r="A58" s="68"/>
      <c r="B58" s="43"/>
      <c r="C58" s="5"/>
      <c r="D58" s="43" t="s">
        <v>15</v>
      </c>
      <c r="E58" s="43" t="s">
        <v>137</v>
      </c>
      <c r="F58" s="6">
        <v>2</v>
      </c>
      <c r="G58" s="18" t="s">
        <v>320</v>
      </c>
      <c r="H58" s="20">
        <v>5</v>
      </c>
      <c r="I58" s="20">
        <v>5</v>
      </c>
      <c r="J58" s="20">
        <v>0</v>
      </c>
      <c r="K58" s="20">
        <v>0</v>
      </c>
      <c r="L58" s="20">
        <v>7</v>
      </c>
      <c r="M58" s="20">
        <v>8.3</v>
      </c>
      <c r="N58" s="19">
        <v>0.0002625</v>
      </c>
      <c r="O58" s="20">
        <f t="shared" si="1"/>
        <v>25.3</v>
      </c>
      <c r="P58" s="28"/>
    </row>
    <row r="59" spans="1:16" ht="18.75">
      <c r="A59" s="68"/>
      <c r="B59" s="43"/>
      <c r="C59" s="5"/>
      <c r="D59" s="43" t="s">
        <v>15</v>
      </c>
      <c r="E59" s="43" t="s">
        <v>137</v>
      </c>
      <c r="F59" s="6">
        <v>3</v>
      </c>
      <c r="G59" s="18" t="s">
        <v>321</v>
      </c>
      <c r="H59" s="20">
        <v>10</v>
      </c>
      <c r="I59" s="20">
        <v>12.3</v>
      </c>
      <c r="J59" s="20">
        <v>0</v>
      </c>
      <c r="K59" s="20">
        <v>0</v>
      </c>
      <c r="L59" s="20">
        <v>12.3</v>
      </c>
      <c r="M59" s="20">
        <v>8.3</v>
      </c>
      <c r="N59" s="19">
        <v>0.00010810185185185186</v>
      </c>
      <c r="O59" s="20">
        <f t="shared" si="1"/>
        <v>42.900000000000006</v>
      </c>
      <c r="P59" s="28"/>
    </row>
    <row r="60" spans="1:16" ht="18.75">
      <c r="A60" s="68"/>
      <c r="B60" s="43"/>
      <c r="C60" s="5"/>
      <c r="D60" s="43" t="s">
        <v>15</v>
      </c>
      <c r="E60" s="43" t="s">
        <v>137</v>
      </c>
      <c r="F60" s="6">
        <v>4</v>
      </c>
      <c r="G60" s="18"/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9"/>
      <c r="O60" s="20">
        <f t="shared" si="1"/>
        <v>0</v>
      </c>
      <c r="P60" s="104">
        <v>5</v>
      </c>
    </row>
    <row r="61" spans="1:16" ht="19.5" thickBot="1">
      <c r="A61" s="84"/>
      <c r="B61" s="72"/>
      <c r="C61" s="85"/>
      <c r="D61" s="72" t="s">
        <v>15</v>
      </c>
      <c r="E61" s="72" t="s">
        <v>137</v>
      </c>
      <c r="F61" s="15">
        <v>5</v>
      </c>
      <c r="G61" s="31"/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4"/>
      <c r="O61" s="25">
        <f t="shared" si="1"/>
        <v>0</v>
      </c>
      <c r="P61" s="59">
        <f>SUM(O57:O61)</f>
        <v>112.10000000000001</v>
      </c>
    </row>
  </sheetData>
  <sheetProtection/>
  <autoFilter ref="A1:P6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22051</dc:creator>
  <cp:keywords/>
  <dc:description/>
  <cp:lastModifiedBy>22051</cp:lastModifiedBy>
  <cp:lastPrinted>2011-11-21T07:52:16Z</cp:lastPrinted>
  <dcterms:created xsi:type="dcterms:W3CDTF">2010-11-14T10:47:36Z</dcterms:created>
  <dcterms:modified xsi:type="dcterms:W3CDTF">2011-11-22T14:38:05Z</dcterms:modified>
  <cp:category/>
  <cp:version/>
  <cp:contentType/>
  <cp:contentStatus/>
</cp:coreProperties>
</file>